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30" windowHeight="6750" tabRatio="861" activeTab="6"/>
  </bookViews>
  <sheets>
    <sheet name="คุณภาพผู้เรียน" sheetId="1" r:id="rId1"/>
    <sheet name="การจัดการศึกษา" sheetId="2" r:id="rId2"/>
    <sheet name="การสร้างสังคมแห่งการเรียนรู้" sheetId="3" r:id="rId3"/>
    <sheet name="อัตลักษณ์ของสถานศึกษา" sheetId="4" r:id="rId4"/>
    <sheet name="มาตรการส่งเสริม" sheetId="5" r:id="rId5"/>
    <sheet name="ตรวจสอบการกรอกข้อมูล" sheetId="6" r:id="rId6"/>
    <sheet name="คำชี้แจงการกรอกข้อมูล" sheetId="7" r:id="rId7"/>
  </sheets>
  <definedNames>
    <definedName name="_xlnm.Print_Titles" localSheetId="1">'การจัดการศึกษา'!$1:$1</definedName>
    <definedName name="_xlnm.Print_Titles" localSheetId="2">'การสร้างสังคมแห่งการเรียนรู้'!$1:$1</definedName>
    <definedName name="_xlnm.Print_Titles" localSheetId="0">'คุณภาพผู้เรียน'!$4:$4</definedName>
    <definedName name="_xlnm.Print_Titles" localSheetId="4">'มาตรการส่งเสริม'!$1:$1</definedName>
    <definedName name="_xlnm.Print_Titles" localSheetId="3">'อัตลักษณ์ของสถานศึกษา'!$1:$1</definedName>
  </definedNames>
  <calcPr fullCalcOnLoad="1"/>
</workbook>
</file>

<file path=xl/sharedStrings.xml><?xml version="1.0" encoding="utf-8"?>
<sst xmlns="http://schemas.openxmlformats.org/spreadsheetml/2006/main" count="581" uniqueCount="191">
  <si>
    <t>หน่วยนับ</t>
  </si>
  <si>
    <t>คน</t>
  </si>
  <si>
    <t>4. การให้ความช่วยเหลือ กระตุ้นครูและบุคลากรให้ร่วมมือในการพัฒนาคุณภาพเด็ก</t>
  </si>
  <si>
    <t>3. การคิดริเริ่ม เทคนิค วิธีการใหม่ๆมาใช้ในการพัฒนาคุณภาพเด็ก</t>
  </si>
  <si>
    <t xml:space="preserve">2. ความสามารถในการแสดงทิศทางของการพัฒนาการศึกษาของสถานศึกษาในอนาคตที่สอดคล้องกับบริบทของสถานศึกษาและชุมชน </t>
  </si>
  <si>
    <t xml:space="preserve">1. ความสามารถในการวิเคราะห์สังเคราะห์ข้อมูลสารสนเทศข้อมูลสารสนเทศต่างๆ เพื่อนำมาใช้ในการวางแผนการพัฒนาคุณภาพเด็ก </t>
  </si>
  <si>
    <t>1. จัดทำหลักสูตรโดยคณะกรรมการประกอบด้วยผู้เกี่ยวข้องทุกฝ่ายและผ่านความเห็นชอบจากคณะกรรมการสถานศึกษา</t>
  </si>
  <si>
    <t>1.การมีอุปกรณ์ ของเล่น ของใช้ เครื่องนอน จำนวนเพียงพอและขนาดเหมาะสมกับเด็ก สะอาดและปลอดภัย</t>
  </si>
  <si>
    <t>2.การมีมุมหนังสือและจำนวนหนังสือนิทานเพียงพอและเหมาะสมกับวัย ( เด็ก 1 คน : นิทาน  8 เล่ม )</t>
  </si>
  <si>
    <t>3.การมีพื้นที่สนามเด็กเล่นและมีเครื่องเล่นที่เหมาะสม ปลอดภัยสำหรับเด็ก</t>
  </si>
  <si>
    <t>4.การมีพื้นที่สำหรับการแปรงฟัน ล้างมือ และทำความสะอาดร่างกาย พร้อมอุปกรณ์ทำความสะอาดที่จำเป็นและเหมาะสมกับเด็ก</t>
  </si>
  <si>
    <t>5.การมีมุมพยาบาลหรือห้องพยาบาลที่สะอาด เหมาะสมในการให้ความช่วยเหลือเด็กเบื้องต้น</t>
  </si>
  <si>
    <t>ระดับ</t>
  </si>
  <si>
    <t>1.การมีขั้นตอนการดำเนินงานสร้าง และพัฒนาแหล่งเรียนรู้ภายในสถานศึกษาโดยศึกษา วิเคราะห์ข้อมูลสารสนเทศแหล่งเรียนรู้ภายในและภายนอกสถานศึกษา จัดทำแผนพัฒนาและดำเนินการตามขั้นตอนที่กำหนด</t>
  </si>
  <si>
    <t>2.การดำเนินการกำกับ ติดตามและประเมินผลการดำเนินงานในข้อ 1 และนำผลไปปรับปรุงพัฒนาอย่างต่อเนื่อง</t>
  </si>
  <si>
    <t>4.การดำเนินการกำกับติดตาม และประเมินผลการดำเนินงานในข้อ 3 และนำผลไปปรับปรุงพัฒนาอย่างต่อเนื่อง</t>
  </si>
  <si>
    <t>3.การดำเนินงานในการส่งเสริมและสนับสนุนให้ผู้เรียน บุคลากรในสถานศึกษาและผู้ที่มีส่วนเกี่ยวข้องเกิดกระบวนการเรียนรู้จากแหล่งเรียนรู้ภายในและภายนอกสถานศึกษา โดยศึกษาอย่างมีขั้นตอน วิเคราะห์ข้อมูลสารสนเทศแหล่งเรียนรู้ภายนอกสถานศึกษา จัดทำแผนพัฒนาการการจัดการศึกษาระดับปฐมวัยและดำเนินการตามขั้นตอนตามที่กำหนด</t>
  </si>
  <si>
    <t>5.การสรุปรายงานผลการใช้ประโยชน์จากแหล่งเรียนรู้ทั้งภายในและภายนอกสถานศึกษาระดับปฐมวัย</t>
  </si>
  <si>
    <t>1.มีการกำหนดแนวทางในการส่งเสริม สนับสนุนให้บุคลากรในสถานศึกษามีการแลกเปลี่ยนเรียนรู้ร่วมกันผ่านกิจกรรม สื่อเทคโนโลยีสารสนเทศหรือแหล่งเรียนรู้ต่างๆ</t>
  </si>
  <si>
    <t>2.บุคลากรในสถานศึกษามีการแลกเปลี่ยนเรียนรู้ตามแนวทางที่กำหนดไว้ตามข้อ 1</t>
  </si>
  <si>
    <t>3.มีการสรุปองค์ความรู้ที่จำเป็น (Knowledge Mapping) ที่ได้จากการแลกเปลี่ยนเรียนรู้ตามแนวทางที่กำหนดไว้ในข้อ 1</t>
  </si>
  <si>
    <t>4.มีการสร้างเครือข่ายการเรียนรู้ ถ่ายทอดความรู้และแลกเปลี่ยนเรียนรู้ร่วมกันกับบุคลากรภายนอกสถานศึกษา เช่น ครอบครัว ชุมชนและองค์กรที่เกี่ยวข้อง</t>
  </si>
  <si>
    <t>1.การจัดโครงการกิจกรรม ในแผนพัฒนาการจัดการศึกษา แผนปฏิบัติการประจำปีของสถานศึกษาที่จัดทำขึ้นจากการมีส่วนร่วมของผู้บริหาร ครู บุคลากร ชุมชนและองค์กรภายนอก</t>
  </si>
  <si>
    <t>2.โครงการ กิจกรรมสอดคล้องกับ ปรัชญา วิสัยทัศน์ จุดเน้น เป้าหมายและกลยุทธ์ของสถานศึกษาระดับปฐมวัย และได้รับการเห็นชอบจากคณะกรรมการสถานศึกษา</t>
  </si>
  <si>
    <t>3.บุคลากรผู้เกี่ยวข้องและเด็กได้ปฏิบัติตามกลยุทธ์ โครงการ กิจกรรมที่สถานศึกษากำหนดอย่างครบถ้วน</t>
  </si>
  <si>
    <t>4.การดำเนินงานตามกลยุทธ์ โครงการกิจกรรม และจุดเน้นของสถานศึกษาปฐมวัยที่ได้รับการกำกับติดตามและนิเทศอย่างสม่ำเสมอ</t>
  </si>
  <si>
    <t>5.สถานศึกษามีรายงานสรุปผลการดำเนินงานโครงการ กิจกรรมที่สนับสนุนส่งเสริมเด็กที่บรรลุตามปรัชญา เป้าหมาย วิสัยทัศน์และจุดเน้นของสถานศึกษาระดับปฐมวัย</t>
  </si>
  <si>
    <t>1.การศึกษา วิเคราะห์ และใช้ข้อมูลสารสนเทศด้านนโยบายของต้นสังกัดตามแนวทางปฏิรูปการศึกษา แนวทางการจัดการศึกษาปฐมวัยในการจัดทำแผนงาน โครงการ กิจกรรมพัฒนาคุณภาพการจัดการศึกษาปฐมวัย</t>
  </si>
  <si>
    <t>2.การมีข้อตกลงร่วมกันระหว่างสถานศึกษาและหน่วยงานต้นสังกัด หรือหน่วยงานอื่นๆ</t>
  </si>
  <si>
    <t>3.โครงการ กิจกรรมพัฒนาคุณภาพการจัดการศึกษาปฐมวัยที่จัดขึ้นเด่นชัดตอบสนองนโยบายตามแนวปฏิรูปการศึกษา อย่างน้อย 2 โครงการหรือกิจกรรมต่อปีการศึกษา</t>
  </si>
  <si>
    <t>4.การดำเนินงานโครงการ กิจกรรมที่จัดขึ้น เป็นระบบตามวงจรคุณภาพ (PDCA) ย้อนหลัง 3 ปี</t>
  </si>
  <si>
    <t>5.การมีส่วนร่วมของผู้บริหารสถานศึกษา ครู ผู้เรียน พ่อแม่ ผู้ปกครองและผู้เกี่ยวข้องต่อการดำเนินงานตามโครงการ กิจกรรมที่จัดขึ้น</t>
  </si>
  <si>
    <t>6.การนิเทศ ติดตามการดำเนินงานตามโครงการ กิจกรรมอย่างต่อเนื่อง</t>
  </si>
  <si>
    <t>7.การสรุปโครงการ กิจกรรมที่แสดงให้เห็นถึงสัมฤทธิผลของโครงการ กิจกรรมตอบสนองนโยบาย และตามแนวทางปฏิรูปการศึกษา</t>
  </si>
  <si>
    <t>1. ศึกษา วิเคราะห์สภาพปัญหา และความต้องการจำเป็นของสถานศึกษาและกำหนดวิสัยทัศน์ พันธกิจและเป้าหมายด้านต่างๆ โดยมีจุดเน้นที่คุณภาพเด็ก สะท้อนคุณภาพความสำเร็จที่ชัดเจนและเป็นรูปธรรมโดยทุกฝ่ายมีส่วนร่วม</t>
  </si>
  <si>
    <t>2. กำหนดวิธีการดำเนินงาน โครงการ กิจกรรม  ทุกโครงการและกิจกรรมสอดคล้องกับมาตรฐานการศึกษาปฐมวัยของสถานศึกษา</t>
  </si>
  <si>
    <t>3. ใช้แหล่งเรียนรู้และภูมิปัญญาท้องถิ่นจากทั้งภายในและภายนอกที่ให้การสนับสนุนทางวิชาการ</t>
  </si>
  <si>
    <t>4. กำหนดบทบาทหน้าที่ให้บุคลากรของสถานศึกษา เด็ก ผู้ปกครอง องค์กรหน่วยงาน ชุมชน และท้องถิ่น ดำเนินงานตามที่กำหนดไว้ครบถ้วน</t>
  </si>
  <si>
    <t>5. กำหนดการใช้งบประมาณและทรัพยากรอย่างคุ้มค่า สอดคล้องกับเป้าหมายทุกโครงการ กิจกรรม</t>
  </si>
  <si>
    <t>6. จัดทำแผนปฏิบัติการประจำปีที่สอดคล้องกับแผนพัฒนาการจัดการศึกษาของสถานศึกษา</t>
  </si>
  <si>
    <t>7. กำหนดปฏิทินการนำแผนปฏิบัติการประจำปีไปสู่การปฏิบัติที่ชัดเจน</t>
  </si>
  <si>
    <t>8. เสนอแผนพัฒนาการจัดการศึกษาและแผนปฏิบัติการประจำปีต่อคณะกรรมการสถานศึกษาขั้นพื้นฐาน และหรือคณะกรรมการสถานศึกษา และหรือคณะกรรมการ บริหารสถานศึกษาให้ความเห็นชอบ</t>
  </si>
  <si>
    <t>9. นำแผนปฏิบัติการประจำปีแต่ละปีสู่การปฏิบัติ ตามกรอบระยะเวลาที่โครงการ กิจกรรมกำหนดไว้</t>
  </si>
  <si>
    <t xml:space="preserve">10. กำกับ ติดตาม ประเมินผล และรายงานผลการดำเนินงานตามแผนปฏิบัติการประจำปี  </t>
  </si>
  <si>
    <t>หมายเหตุ</t>
  </si>
  <si>
    <t>ถ้ามี / ดำเนินการ ให้กรอกเลข 1 ถ้าไม่มี / ไม่ดำเนินการให้กรอกเลข 0</t>
  </si>
  <si>
    <t>ระบุร่องรอยหลักฐานประกอบการรายงาน</t>
  </si>
  <si>
    <t>รายการข้อมูลสารสนเทศที่จำเป็น</t>
  </si>
  <si>
    <t>ที่</t>
  </si>
  <si>
    <t xml:space="preserve">   </t>
  </si>
  <si>
    <r>
      <rPr>
        <b/>
        <u val="single"/>
        <sz val="16"/>
        <color indexed="8"/>
        <rFont val="TH SarabunPSK"/>
        <family val="2"/>
      </rPr>
      <t xml:space="preserve">ผู้บริหารใช้หลักการบริหารแบบมีส่วนร่วม </t>
    </r>
    <r>
      <rPr>
        <sz val="16"/>
        <color indexed="8"/>
        <rFont val="TH SarabunPSK"/>
        <family val="2"/>
      </rPr>
      <t>โดยเปิดโอกาสให้ผู้ที่เกี่ยวข้องทุกฝ่ายได้รับรู้และใช้ข้อมูลสารสนเทศ รวมทั้งให้ความคิดเห็นข้อเสนอแนะและเป็นแบบอย่างที่ดี</t>
    </r>
  </si>
  <si>
    <t>โครงการ/กิจกรรม</t>
  </si>
  <si>
    <t>1/0</t>
  </si>
  <si>
    <t>กิจกรรม/โครงการ</t>
  </si>
  <si>
    <r>
      <t>จำนวนเด็ก ผู้ปกครองและชุมชน มี</t>
    </r>
    <r>
      <rPr>
        <b/>
        <u val="single"/>
        <sz val="16"/>
        <color indexed="8"/>
        <rFont val="TH SarabunPSK"/>
        <family val="2"/>
      </rPr>
      <t>ความพึงพอใจต่อการบริหารจัดการทั้ง 4 ด้าน ของสถานศึกษา</t>
    </r>
  </si>
  <si>
    <r>
      <rPr>
        <b/>
        <u val="single"/>
        <sz val="16"/>
        <color indexed="8"/>
        <rFont val="TH SarabunPSK"/>
        <family val="2"/>
      </rPr>
      <t xml:space="preserve">จำนวนเด็ก ผู้ปกครองและชุมชนที่ตอบแบบสอบถามความพึงพอใจ </t>
    </r>
    <r>
      <rPr>
        <sz val="16"/>
        <color indexed="8"/>
        <rFont val="TH SarabunPSK"/>
        <family val="2"/>
      </rPr>
      <t>ต่อการบริหารจัดการทั้ง 4 ด้าน ของสถานศึกษา</t>
    </r>
  </si>
  <si>
    <t>การจัดทำหลักสูตรการศึกษาปฐมวัย และนำไปสู่การปฏิบัติ ดังนี้</t>
  </si>
  <si>
    <t>2. นำผลการวิเคราะห์เด็ก บริบท สภาพปัญหา ศิลปวัฒนธรรม และภูมิปัญญาท้องถิ่น ไปพัฒนาหลักสูตรการศึกษาปฐมวัยของสถานศึกษา</t>
  </si>
  <si>
    <t>3. หัวข้อสำคัญของหลักสูตรการศึกษาปฐมวัยของสถานศึกษามีความสอดคล้องและสัมพันธ์กัน</t>
  </si>
  <si>
    <t>4. มีการนิเทศกำกับ ติดตาม ตรวจสอบ และประเมินผลการใช้หลักสูตร และสรุปผล</t>
  </si>
  <si>
    <t>5. นำผลการนิเทศ กำกับ ติดตาม ตรวจสอบประเมินผลหลักสูตรและผลการวิจัยมาปรับปรุงพัฒนาหลักสูตรทุกปี</t>
  </si>
  <si>
    <t>จำนวนเด็กปฐมวัยทั้งหมด</t>
  </si>
  <si>
    <r>
      <t>จำนวน</t>
    </r>
    <r>
      <rPr>
        <b/>
        <u val="single"/>
        <sz val="16"/>
        <color indexed="8"/>
        <rFont val="TH SarabunPSK"/>
        <family val="2"/>
      </rPr>
      <t>ครูผู้สอนปฐมวัยที่มีความรู้ ความเข้าใจปรัชญา หลักการ จุดหมายและสาระการเรียนรู้ของหลักสูตรปฐมวัย</t>
    </r>
    <r>
      <rPr>
        <sz val="16"/>
        <color indexed="8"/>
        <rFont val="TH SarabunPSK"/>
        <family val="2"/>
      </rPr>
      <t xml:space="preserve"> และสามารถนำความรู้ไปประยุกต์ใช้ และเชื่อมโยงในการจัดทำหน่วยการเรียนรู้ การจัดประสบการณ์ การจัดกิจกรรมประจำวัน และการประเมินพัฒนาการเด็กได้ทุกประเด็น ระดับ 3 ขึ้นไป</t>
    </r>
  </si>
  <si>
    <t>จำนวนครูผู้สอนปฐมวัยทั้งหมด</t>
  </si>
  <si>
    <r>
      <rPr>
        <b/>
        <u val="single"/>
        <sz val="16"/>
        <color indexed="8"/>
        <rFont val="TH SarabunPSK"/>
        <family val="2"/>
      </rPr>
      <t>การจัดทำและดำเนินการตามแผนพัฒนาการจัดการศึกษาของสถานศึกษา</t>
    </r>
    <r>
      <rPr>
        <sz val="16"/>
        <color indexed="8"/>
        <rFont val="TH SarabunPSK"/>
        <family val="2"/>
      </rPr>
      <t>ที่มุ่งคุณภาพตามมาตรฐานการศึกษาของสถานศึกษา ดังนี้</t>
    </r>
  </si>
  <si>
    <r>
      <t>จำนวน</t>
    </r>
    <r>
      <rPr>
        <b/>
        <u val="single"/>
        <sz val="16"/>
        <color indexed="8"/>
        <rFont val="TH SarabunPSK"/>
        <family val="2"/>
      </rPr>
      <t>เด็กปฐมวัยที่เล่นและทำงานร่วมกับผู้อื่นได้</t>
    </r>
    <r>
      <rPr>
        <sz val="16"/>
        <color indexed="8"/>
        <rFont val="TH SarabunPSK"/>
        <family val="2"/>
      </rPr>
      <t xml:space="preserve"> ยอมรับฟังความคิดเห็นของผู้อื่น ปฏิบัติตามข้อตกลง และเป็นผู้นำผู้ตามที่ดีด้วยตนเอง ระดับ 3  ขึ้นไป</t>
    </r>
  </si>
  <si>
    <r>
      <t>จำนวน</t>
    </r>
    <r>
      <rPr>
        <b/>
        <u val="single"/>
        <sz val="16"/>
        <color indexed="8"/>
        <rFont val="TH SarabunPSK"/>
        <family val="2"/>
      </rPr>
      <t>เด็กปฐมวัยที่มีความสามารถในการบอกคุณลักษณะ คุณสมบัติ ความเหมือน ความแตกต่าง จำแนกประเภท จัดหมวดหมู่ และบอกความสัมพันธ์ของสิ่งต่าง ๆ ที่เกิดจากการเรียนรู้</t>
    </r>
    <r>
      <rPr>
        <sz val="16"/>
        <color indexed="8"/>
        <rFont val="TH SarabunPSK"/>
        <family val="2"/>
      </rPr>
      <t xml:space="preserve"> ระดับ 3  ขึ้นไป</t>
    </r>
  </si>
  <si>
    <r>
      <t>จำนวน</t>
    </r>
    <r>
      <rPr>
        <b/>
        <u val="single"/>
        <sz val="16"/>
        <color indexed="8"/>
        <rFont val="TH SarabunPSK"/>
        <family val="2"/>
      </rPr>
      <t>เด็กปฐมวัยที่ถ่ายทอดความคิดจินตนาการ สร้างสรรค์ผลงานที่มีรายละเอียด แปลกใหม่และหลากหลาย</t>
    </r>
    <r>
      <rPr>
        <sz val="16"/>
        <color indexed="8"/>
        <rFont val="TH SarabunPSK"/>
        <family val="2"/>
      </rPr>
      <t xml:space="preserve"> ระดับ 3  ขึ้นไป</t>
    </r>
  </si>
  <si>
    <r>
      <t>สถานศึกษา</t>
    </r>
    <r>
      <rPr>
        <b/>
        <u val="single"/>
        <sz val="16"/>
        <color indexed="8"/>
        <rFont val="TH SarabunPSK"/>
        <family val="2"/>
      </rPr>
      <t>จัดให้มีสิ่งอำนวยความสะดวกและระบบการตรวจสอบ เพื่อพัฒนาเด็กอย่างรอบด้าน</t>
    </r>
    <r>
      <rPr>
        <sz val="16"/>
        <color indexed="8"/>
        <rFont val="TH SarabunPSK"/>
        <family val="2"/>
      </rPr>
      <t xml:space="preserve"> ดังนี้</t>
    </r>
  </si>
  <si>
    <t>1/1.1</t>
  </si>
  <si>
    <t>2/2.2</t>
  </si>
  <si>
    <t>3/3.3</t>
  </si>
  <si>
    <t>1/1.2</t>
  </si>
  <si>
    <t>1/1.3</t>
  </si>
  <si>
    <t>1/1.4</t>
  </si>
  <si>
    <t>2/2.1</t>
  </si>
  <si>
    <t>2/2.3</t>
  </si>
  <si>
    <t>2/2.4</t>
  </si>
  <si>
    <t>3/3.1</t>
  </si>
  <si>
    <t>3/3.2</t>
  </si>
  <si>
    <r>
      <t>จำนวนเด็กปฐมวัยที่มี</t>
    </r>
    <r>
      <rPr>
        <b/>
        <u val="single"/>
        <sz val="16"/>
        <color indexed="8"/>
        <rFont val="TH SarabunPSK"/>
        <family val="2"/>
      </rPr>
      <t>มารยาทในการพูด การฟัง การรับประทานอาหาร การแสดงความเคารพต่อผู้อื่น</t>
    </r>
    <r>
      <rPr>
        <sz val="16"/>
        <color indexed="8"/>
        <rFont val="TH SarabunPSK"/>
        <family val="2"/>
      </rPr>
      <t>และเข้าร่วมกิจกรรมในวันสำคัญทางศาสนา ระดับ 3ขึ้นไป</t>
    </r>
  </si>
  <si>
    <t>3/3.4</t>
  </si>
  <si>
    <t>4/4.1</t>
  </si>
  <si>
    <t>4/4.2</t>
  </si>
  <si>
    <t>4/4.3</t>
  </si>
  <si>
    <t>4/4.4</t>
  </si>
  <si>
    <t>4/4.5</t>
  </si>
  <si>
    <t xml:space="preserve"> 5/5.1</t>
  </si>
  <si>
    <t xml:space="preserve"> 5/5.2</t>
  </si>
  <si>
    <t xml:space="preserve"> 5/5.3</t>
  </si>
  <si>
    <t xml:space="preserve"> 5/5.4</t>
  </si>
  <si>
    <t xml:space="preserve"> 5/5.5</t>
  </si>
  <si>
    <t xml:space="preserve"> 5/5.6</t>
  </si>
  <si>
    <t xml:space="preserve"> 5/5.7</t>
  </si>
  <si>
    <t xml:space="preserve"> 5/5.8</t>
  </si>
  <si>
    <t xml:space="preserve"> 5/5.9</t>
  </si>
  <si>
    <t xml:space="preserve"> 5/5.10</t>
  </si>
  <si>
    <t>6/6.1</t>
  </si>
  <si>
    <t>6/6.2</t>
  </si>
  <si>
    <t>ผู้บริหารมีวิสัยทัศน์ ภาวะผู้นำ และความคิดริเริ่มที่เน้นการพัฒนาเด็กปฐมวัย ดังนี้</t>
  </si>
  <si>
    <t>6/6.3</t>
  </si>
  <si>
    <t>6/6.4</t>
  </si>
  <si>
    <t>6/6.5</t>
  </si>
  <si>
    <t>6/6.6</t>
  </si>
  <si>
    <t>6/6.7</t>
  </si>
  <si>
    <t>7/7.1</t>
  </si>
  <si>
    <t>7/7.2</t>
  </si>
  <si>
    <t>7/7.3</t>
  </si>
  <si>
    <t>7/7.4</t>
  </si>
  <si>
    <t>7/7.5</t>
  </si>
  <si>
    <t>8/8.1</t>
  </si>
  <si>
    <t>8/8.2</t>
  </si>
  <si>
    <t>8/8.3</t>
  </si>
  <si>
    <t>8/8.4</t>
  </si>
  <si>
    <t>9/9.1</t>
  </si>
  <si>
    <t>9/9.2</t>
  </si>
  <si>
    <t>10/10.1</t>
  </si>
  <si>
    <t>11/11.1</t>
  </si>
  <si>
    <t>11/11.2</t>
  </si>
  <si>
    <r>
      <rPr>
        <b/>
        <u val="single"/>
        <sz val="16"/>
        <color indexed="8"/>
        <rFont val="TH SarabunPSK"/>
        <family val="2"/>
      </rPr>
      <t>จำนวนโครงการ/กิจกรรมด้านการศึกษาปฐมวัยทั้งหมด</t>
    </r>
    <r>
      <rPr>
        <sz val="16"/>
        <color indexed="8"/>
        <rFont val="TH SarabunPSK"/>
        <family val="2"/>
      </rPr>
      <t>ในแผนปฏิบัติการประจำปี</t>
    </r>
  </si>
  <si>
    <r>
      <rPr>
        <b/>
        <u val="single"/>
        <sz val="16"/>
        <color indexed="8"/>
        <rFont val="TH SarabunPSK"/>
        <family val="2"/>
      </rPr>
      <t>จำนวนโครงการ/กิจกรรมด้านการศึกษาปฐมวัย</t>
    </r>
    <r>
      <rPr>
        <sz val="16"/>
        <color indexed="8"/>
        <rFont val="TH SarabunPSK"/>
        <family val="2"/>
      </rPr>
      <t>ในแผนปฏิบัติการที่ดำเนินการแล้ว</t>
    </r>
    <r>
      <rPr>
        <b/>
        <u val="single"/>
        <sz val="16"/>
        <color indexed="8"/>
        <rFont val="TH SarabunPSK"/>
        <family val="2"/>
      </rPr>
      <t xml:space="preserve">บรรลุตามเป้าหมายที่กำหนดไว้ </t>
    </r>
  </si>
  <si>
    <r>
      <rPr>
        <b/>
        <u val="single"/>
        <sz val="16"/>
        <color indexed="8"/>
        <rFont val="TH SarabunPSK"/>
        <family val="2"/>
      </rPr>
      <t>จำนวนโครงการ/กิจกรรมด้านการศึกษาปฐมวัยที่ผู้บริหารใช้ผลการประเมินและผลการวิจัย</t>
    </r>
    <r>
      <rPr>
        <sz val="16"/>
        <color indexed="8"/>
        <rFont val="TH SarabunPSK"/>
        <family val="2"/>
      </rPr>
      <t xml:space="preserve">ประกอบการตัดสินใจกำหนดนโยบายพัฒนาคุณภาพผู้เรียนอย่างรอบด้าน และดำเนินการติดตามตรวจสอบ และปรับปรุงพัฒนา </t>
    </r>
  </si>
  <si>
    <t>8/8.5</t>
  </si>
  <si>
    <t>8/8.6</t>
  </si>
  <si>
    <t>10/10.2</t>
  </si>
  <si>
    <r>
      <t>จำนวน</t>
    </r>
    <r>
      <rPr>
        <b/>
        <u val="single"/>
        <sz val="16"/>
        <color indexed="8"/>
        <rFont val="TH SarabunPSK"/>
        <family val="2"/>
      </rPr>
      <t>เด็กปฐมวัยที่มีการเคลื่อนไหวร่างกาย</t>
    </r>
    <r>
      <rPr>
        <sz val="16"/>
        <color indexed="8"/>
        <rFont val="TH SarabunPSK"/>
        <family val="2"/>
      </rPr>
      <t xml:space="preserve">อย่างคล่องแคล่ว มีการประสานสัมพันธ์ของกล้ามเนื้อใหญ่ กล้ามเนื้อเล็กและมีความสามารถในการใช้กล้ามเนื้อเล็กประสานสัมพันธ์ระหว่างมือกับตา </t>
    </r>
    <r>
      <rPr>
        <b/>
        <u val="single"/>
        <sz val="16"/>
        <color indexed="8"/>
        <rFont val="TH SarabunPSK"/>
        <family val="2"/>
      </rPr>
      <t>ได้ตามวัย</t>
    </r>
    <r>
      <rPr>
        <sz val="16"/>
        <color indexed="8"/>
        <rFont val="TH SarabunPSK"/>
        <family val="2"/>
      </rPr>
      <t xml:space="preserve"> ได้ระดับ 3 ขึ้นไป</t>
    </r>
  </si>
  <si>
    <r>
      <t>จำนวน</t>
    </r>
    <r>
      <rPr>
        <b/>
        <u val="single"/>
        <sz val="16"/>
        <color indexed="8"/>
        <rFont val="TH SarabunPSK"/>
        <family val="2"/>
      </rPr>
      <t xml:space="preserve">เด็กปฐมวัยที่สามารถการดูแลสุขภาพอนามัยของตนเองได้เหมาะสมตามวัย </t>
    </r>
    <r>
      <rPr>
        <sz val="16"/>
        <color indexed="8"/>
        <rFont val="TH SarabunPSK"/>
        <family val="2"/>
      </rPr>
      <t>โดยล้างมือก่อนรับประทานอาหารและหลังเข้าห้องน้ำ แปรงฟันหลังรับประทานอาหาร รู้จักดูแลรักษาสุขอนามัยส่วนตน และรับประทานอาหารที่มีประโยชน์ได้ครบทุกรายการ ระดับ 3 ขึ้นไป</t>
    </r>
  </si>
  <si>
    <r>
      <t>จำนวน</t>
    </r>
    <r>
      <rPr>
        <b/>
        <u val="single"/>
        <sz val="16"/>
        <color indexed="8"/>
        <rFont val="TH SarabunPSK"/>
        <family val="2"/>
      </rPr>
      <t>เด็กปฐมวัยที่สามารถปฏิบัติตนตามข้อตกลงเกี่ยวกับความปลอดภัย</t>
    </r>
    <r>
      <rPr>
        <sz val="16"/>
        <color indexed="8"/>
        <rFont val="TH SarabunPSK"/>
        <family val="2"/>
      </rPr>
      <t xml:space="preserve"> บอกโทษของ</t>
    </r>
    <r>
      <rPr>
        <b/>
        <u val="single"/>
        <sz val="16"/>
        <color indexed="8"/>
        <rFont val="TH SarabunPSK"/>
        <family val="2"/>
      </rPr>
      <t>สิ่งเสพติดและสิ่งมอมเมาได้</t>
    </r>
    <r>
      <rPr>
        <sz val="16"/>
        <color indexed="8"/>
        <rFont val="TH SarabunPSK"/>
        <family val="2"/>
      </rPr>
      <t xml:space="preserve"> ปฏิเสธสิ่งเสพติดและสิ่งมอมเมา หลีกเลี่ยงต่อ</t>
    </r>
    <r>
      <rPr>
        <b/>
        <u val="single"/>
        <sz val="16"/>
        <color indexed="8"/>
        <rFont val="TH SarabunPSK"/>
        <family val="2"/>
      </rPr>
      <t>สภาวะที่เสี่ยงต่อโรค อุบัติเหตุ ภัย</t>
    </r>
    <r>
      <rPr>
        <sz val="16"/>
        <color indexed="8"/>
        <rFont val="TH SarabunPSK"/>
        <family val="2"/>
      </rPr>
      <t xml:space="preserve"> และสิ่งเสพติด ระดับ 3  ขึ้นไป</t>
    </r>
  </si>
  <si>
    <r>
      <t>จำนวน</t>
    </r>
    <r>
      <rPr>
        <b/>
        <u val="single"/>
        <sz val="16"/>
        <color indexed="8"/>
        <rFont val="TH SarabunPSK"/>
        <family val="2"/>
      </rPr>
      <t>เด็กปฐมวัยที่มีความร่าเริง สดชื่น แจ่มใส</t>
    </r>
    <r>
      <rPr>
        <sz val="16"/>
        <color indexed="8"/>
        <rFont val="TH SarabunPSK"/>
        <family val="2"/>
      </rPr>
      <t xml:space="preserve"> ยอมรับและชื่นชมความสามารถและผลงานของตนเองได้อย่างเหมาะสมระดับ 3  ขึ้นไป</t>
    </r>
  </si>
  <si>
    <r>
      <t>จำนวน</t>
    </r>
    <r>
      <rPr>
        <b/>
        <u val="single"/>
        <sz val="16"/>
        <color indexed="8"/>
        <rFont val="TH SarabunPSK"/>
        <family val="2"/>
      </rPr>
      <t>เด็กปฐมวัยที่มีความมั่นใจในตนเอง</t>
    </r>
    <r>
      <rPr>
        <sz val="16"/>
        <color indexed="8"/>
        <rFont val="TH SarabunPSK"/>
        <family val="2"/>
      </rPr>
      <t xml:space="preserve"> กล้าพูด กล้าทำ กล้าแสดงความคิดเห็นและกล้าแสดงออกในการปฏิบัติกิจกรรมต่างๆ ได้ด้วยตนเอง ระดับ 3  ขึ้นไป</t>
    </r>
  </si>
  <si>
    <r>
      <t>จำนวน</t>
    </r>
    <r>
      <rPr>
        <b/>
        <u val="single"/>
        <sz val="16"/>
        <color indexed="8"/>
        <rFont val="TH SarabunPSK"/>
        <family val="2"/>
      </rPr>
      <t>เด็กปฐมวัยที่สามารถควบคุมอารมณ์</t>
    </r>
    <r>
      <rPr>
        <sz val="16"/>
        <color indexed="8"/>
        <rFont val="TH SarabunPSK"/>
        <family val="2"/>
      </rPr>
      <t xml:space="preserve"> ตนเอง</t>
    </r>
    <r>
      <rPr>
        <b/>
        <u val="single"/>
        <sz val="16"/>
        <color indexed="8"/>
        <rFont val="TH SarabunPSK"/>
        <family val="2"/>
      </rPr>
      <t>ได้เหมาะสมตามวัย</t>
    </r>
    <r>
      <rPr>
        <sz val="16"/>
        <color indexed="8"/>
        <rFont val="TH SarabunPSK"/>
        <family val="2"/>
      </rPr>
      <t xml:space="preserve"> ระดับ 3  ขึ้นไป</t>
    </r>
  </si>
  <si>
    <r>
      <t>จำนวน</t>
    </r>
    <r>
      <rPr>
        <b/>
        <u val="single"/>
        <sz val="16"/>
        <color indexed="8"/>
        <rFont val="TH SarabunPSK"/>
        <family val="2"/>
      </rPr>
      <t>เด็กปฐมวัยที่มีความสนใจและเข้าร่วมกิจกรรมด้านศิลปะ ดนตรี การเคลื่อนไหว และกิจกรรมด้านธรรมชาติ</t>
    </r>
    <r>
      <rPr>
        <sz val="16"/>
        <color indexed="8"/>
        <rFont val="TH SarabunPSK"/>
        <family val="2"/>
      </rPr>
      <t xml:space="preserve">  มีความภาคภูมิใจในผลงานตนเอง และมีความสุขขณะทำกิจกรรม ระดับ 3  ขึ้นไป</t>
    </r>
  </si>
  <si>
    <r>
      <t>จำนวน</t>
    </r>
    <r>
      <rPr>
        <b/>
        <u val="single"/>
        <sz val="16"/>
        <color indexed="8"/>
        <rFont val="TH SarabunPSK"/>
        <family val="2"/>
      </rPr>
      <t>เด็กปฐมวัยที่ปฏิบัติตามข้อตกลง</t>
    </r>
    <r>
      <rPr>
        <sz val="16"/>
        <color indexed="8"/>
        <rFont val="TH SarabunPSK"/>
        <family val="2"/>
      </rPr>
      <t xml:space="preserve">จัดเก็บของเล่นของใช้ให้เข้าที่ รอคอยตามลำดับก่อนหลัง และมีความรับผิดชอบโดยทำงานที่ได้รับมอบหมายจนสำเร็จ </t>
    </r>
    <r>
      <rPr>
        <b/>
        <u val="single"/>
        <sz val="16"/>
        <color indexed="8"/>
        <rFont val="TH SarabunPSK"/>
        <family val="2"/>
      </rPr>
      <t>เชื่อฟัง มีสัมมาคารวะ และปฏิบัติตามคำสั่งสอนของพ่อแม่</t>
    </r>
    <r>
      <rPr>
        <sz val="16"/>
        <color indexed="8"/>
        <rFont val="TH SarabunPSK"/>
        <family val="2"/>
      </rPr>
      <t xml:space="preserve"> </t>
    </r>
    <r>
      <rPr>
        <b/>
        <u val="single"/>
        <sz val="16"/>
        <color indexed="8"/>
        <rFont val="TH SarabunPSK"/>
        <family val="2"/>
      </rPr>
      <t>ผู้ปกครอง</t>
    </r>
    <r>
      <rPr>
        <sz val="16"/>
        <color indexed="8"/>
        <rFont val="TH SarabunPSK"/>
        <family val="2"/>
      </rPr>
      <t>และครูได้ด้วยตนเอง ระดับ 3  ขึ้นไป</t>
    </r>
  </si>
  <si>
    <r>
      <t>จำนวน</t>
    </r>
    <r>
      <rPr>
        <b/>
        <u val="single"/>
        <sz val="16"/>
        <color indexed="8"/>
        <rFont val="TH SarabunPSK"/>
        <family val="2"/>
      </rPr>
      <t>เด็กปฐมวัยที่บอกได้ว่าสิ่งของใดเป็นของตนเอง และสิ่งของใดเป็นของผู้อื่น</t>
    </r>
    <r>
      <rPr>
        <sz val="16"/>
        <color indexed="8"/>
        <rFont val="TH SarabunPSK"/>
        <family val="2"/>
      </rPr>
      <t xml:space="preserve"> ไม่พูดปด ยอมรับผิดเมื่อตนเองกระทำผิด เอื้อเฟื้อ แบ่งปัน ให้ความร่วมมือ และช่วยเหลือผู้อื่นด้วยตนเองระดับ 3  ขึ้นไป</t>
    </r>
  </si>
  <si>
    <r>
      <t>จำนวนเด็กปฐมวัยที่มี</t>
    </r>
    <r>
      <rPr>
        <b/>
        <u val="single"/>
        <sz val="16"/>
        <color indexed="8"/>
        <rFont val="TH SarabunPSK"/>
        <family val="2"/>
      </rPr>
      <t>ความสนใจเข้าร่วมกิจกรรมการเรียนรู้ด้วยความตั้งใจ</t>
    </r>
    <r>
      <rPr>
        <sz val="16"/>
        <color indexed="8"/>
        <rFont val="TH SarabunPSK"/>
        <family val="2"/>
      </rPr>
      <t xml:space="preserve"> ซักถามในสิ่งที่ตนเองอยากรู้ และมุ่งมั่นที่จะเรียนรู้ด้วยวิธีการต่างๆ ที่เหมาะสมกับวัย ระดับ 3  ขึ้นไป</t>
    </r>
  </si>
  <si>
    <r>
      <t>จำนวน</t>
    </r>
    <r>
      <rPr>
        <b/>
        <u val="single"/>
        <sz val="16"/>
        <color indexed="8"/>
        <rFont val="TH SarabunPSK"/>
        <family val="2"/>
      </rPr>
      <t>เด็กปฐมวัยที่สื่อสารให้ผู้อื่นรับรู้ ด้วยภาษา ท่าทาง การอ่าน การเขียน สัญลักษณ์และสะท้อนความคิด ความรู้สึกภายใน เพื่อสร้างปฏิสัมพันธ์กับบุคคลอื่น</t>
    </r>
    <r>
      <rPr>
        <sz val="16"/>
        <color indexed="8"/>
        <rFont val="TH SarabunPSK"/>
        <family val="2"/>
      </rPr>
      <t xml:space="preserve"> ได้ถูกต้องและเหมาะสมกับวัย ระดับ 3  ขึ้นไป</t>
    </r>
  </si>
  <si>
    <r>
      <t>จำนวน</t>
    </r>
    <r>
      <rPr>
        <b/>
        <u val="single"/>
        <sz val="16"/>
        <color indexed="8"/>
        <rFont val="TH SarabunPSK"/>
        <family val="2"/>
      </rPr>
      <t>เด็กปฐมวัยที่มีความสามารถในการเรียนรู้ และปฏิบัติโดยใช้กระบวนการทางวิทยาศาสตร์ และกระบวนการทางคณิตศาสตร์</t>
    </r>
    <r>
      <rPr>
        <sz val="16"/>
        <color indexed="8"/>
        <rFont val="TH SarabunPSK"/>
        <family val="2"/>
      </rPr>
      <t xml:space="preserve"> ได้เหมาะสมกับวัย ระดับ 3  ขึ้นไป</t>
    </r>
  </si>
  <si>
    <r>
      <t>จำนวน</t>
    </r>
    <r>
      <rPr>
        <b/>
        <u val="single"/>
        <sz val="16"/>
        <color indexed="8"/>
        <rFont val="TH SarabunPSK"/>
        <family val="2"/>
      </rPr>
      <t>ครูผู้สอนปฐมวัยที่จัดทำแผนการจัดประสบการณ์ที่สอดคล้องกับหลักสูตรการศึกษาปฐมวัย  ครอบคลุมพัฒนาการ  4 ด้าน</t>
    </r>
    <r>
      <rPr>
        <sz val="16"/>
        <color indexed="8"/>
        <rFont val="TH SarabunPSK"/>
        <family val="2"/>
      </rPr>
      <t xml:space="preserve"> โดยใช้วิธีสอน เทคนิคการสอน และสื่อแหล่งเรียนรู้ทั้งภายในและภายนอกโรงเรียนที่หลากหลายสอดคล้องกับความแตกต่างระหว่างบุคคล ระดับ 3 ขึ้นไป</t>
    </r>
  </si>
  <si>
    <r>
      <t>จำนวน</t>
    </r>
    <r>
      <rPr>
        <b/>
        <u val="single"/>
        <sz val="16"/>
        <color indexed="8"/>
        <rFont val="TH SarabunPSK"/>
        <family val="2"/>
      </rPr>
      <t>ครูผู้สอนปฐมวัยที่สามารถบริหารจัดการชั้นเรียน</t>
    </r>
    <r>
      <rPr>
        <sz val="16"/>
        <color indexed="8"/>
        <rFont val="TH SarabunPSK"/>
        <family val="2"/>
      </rPr>
      <t>โดยเปิดโอกาสให้เด็กได้มีส่วนร่วมในการสร้างข้อตกลง หรือแนวการปฏิบัติตน ให้รางวัลหรือชื่นชมต่อพฤติกรรมที่เหมาะสมของเด็ก โดยให้เหตุผลที่ชัดเจนเกี่ยวกับพฤติกรรมที่เหมาะสมและไม่เหมาะสม จัดประสบการณ์และจัดสภาพแวดล้อมที่เอื้อต่อการส่งเสริมการมีวินัยในตนเองของเด็ก ระดับ 3 ขึ้นไป</t>
    </r>
  </si>
  <si>
    <r>
      <t>จำนวนครูผู้สอนปฐมวัยที่</t>
    </r>
    <r>
      <rPr>
        <b/>
        <u val="single"/>
        <sz val="16"/>
        <color indexed="8"/>
        <rFont val="TH SarabunPSK"/>
        <family val="2"/>
      </rPr>
      <t>ใช้สื่อและเทคโนโลยีที่มีคุณภาพ เหมาะสมกับวัย และมีจำนวนเพียงพอกับเด็ก ปลอดภัยและสอดคล้องสอดคล้องกับกิจกรรมการจัดประสบการณ์</t>
    </r>
    <r>
      <rPr>
        <sz val="16"/>
        <color indexed="8"/>
        <rFont val="TH SarabunPSK"/>
        <family val="2"/>
      </rPr>
      <t>และพัฒนาการของเด็กทั้ง 4 ด้าน ระดับ 3  ขึ้นไป</t>
    </r>
  </si>
  <si>
    <r>
      <t>จำนวน</t>
    </r>
    <r>
      <rPr>
        <b/>
        <u val="single"/>
        <sz val="16"/>
        <color indexed="8"/>
        <rFont val="TH SarabunPSK"/>
        <family val="2"/>
      </rPr>
      <t>ครูผู้สอนปฐมวัยที่ใช้เครื่องมือการวัดและประเมินพัฒนาการของเด็กครอบคลุมทั้ง 4 ด้าน</t>
    </r>
    <r>
      <rPr>
        <sz val="16"/>
        <color indexed="8"/>
        <rFont val="TH SarabunPSK"/>
        <family val="2"/>
      </rPr>
      <t>และสรุปรายงานผลพัฒนาการของเด็ก  สื่อสารจุดเด่นและจุดควรพัฒนาให้แก่พ่อ แม่ ผู้ปกครอง ระดับ 3 ขึ้นไป</t>
    </r>
  </si>
  <si>
    <r>
      <t>จำนวน</t>
    </r>
    <r>
      <rPr>
        <b/>
        <u val="single"/>
        <sz val="16"/>
        <color indexed="8"/>
        <rFont val="TH SarabunPSK"/>
        <family val="2"/>
      </rPr>
      <t>ครูผู้สอนปฐมวัยที่ทำวิจัยในระดับชั้นเรียนที่ตนรับผิดชอบ และใช้ผลการวิจัยมาพัฒนาเด็กและปรับปรุงการจัดประสบการณ์เพื่อพัฒนาการจัดการเรียนรู้</t>
    </r>
    <r>
      <rPr>
        <sz val="16"/>
        <color indexed="8"/>
        <rFont val="TH SarabunPSK"/>
        <family val="2"/>
      </rPr>
      <t>ระดับชั้นเรียนที่ตนรับผิดชอบ ระดับ 3 ขึ้นไป</t>
    </r>
  </si>
  <si>
    <r>
      <t>จำนวน</t>
    </r>
    <r>
      <rPr>
        <b/>
        <u val="single"/>
        <sz val="16"/>
        <color indexed="8"/>
        <rFont val="TH SarabunPSK"/>
        <family val="2"/>
      </rPr>
      <t>ครูผู้สอนปฐมวัยที่จัดสิ่งแวดล้อมทั้งภายในและภายนอกห้องเรียนเพื่อส่งเสริมให้เด็กเกิดการเรียนรู้และส่งเสริมพัฒนาการครอบคลุมทั้ง 4 ด้าน เหมาะสมตามวัยของเด็ก</t>
    </r>
    <r>
      <rPr>
        <sz val="16"/>
        <color indexed="8"/>
        <rFont val="TH SarabunPSK"/>
        <family val="2"/>
      </rPr>
      <t xml:space="preserve"> ระดับ 3 ขึ้นไป</t>
    </r>
  </si>
  <si>
    <r>
      <t>จำนวน</t>
    </r>
    <r>
      <rPr>
        <b/>
        <u val="single"/>
        <sz val="16"/>
        <color indexed="8"/>
        <rFont val="TH SarabunPSK"/>
        <family val="2"/>
      </rPr>
      <t xml:space="preserve">ครูผู้สอนปฐมวัยที่แสดงความรู้สึกที่ดี </t>
    </r>
    <r>
      <rPr>
        <sz val="16"/>
        <color indexed="8"/>
        <rFont val="TH SarabunPSK"/>
        <family val="2"/>
      </rPr>
      <t>สอบถาม รับฟังความคิดเห็น ชื่นชม พูดคุยด้วยความเป็นมิตร แสดงน้ำใจไมตรี ยิ้มแย้มแจ่มใส ต่อเด็กและผู้ปกครอง ให้คำแนะนำ และบริการแก่ผู้ปกครองในการพัฒนาเด็ก สนับสนุนให้ผู้ปกครองแลกเปลี่ยนข้อมูลเกี่ยวกับเด็ก และร่วมมือกับผู้ปกครองในการแก้ไขพัฒนาการของเด็กอย่างเสมอภาคและสม่ำเสมอ ระดับ 3 ขึ้นไป</t>
    </r>
  </si>
  <si>
    <r>
      <t>จำนวน</t>
    </r>
    <r>
      <rPr>
        <b/>
        <u val="single"/>
        <sz val="16"/>
        <color indexed="8"/>
        <rFont val="TH SarabunPSK"/>
        <family val="2"/>
      </rPr>
      <t>ครูผู้สอนปฐมวัยที่จบการศึกษาระดับปริญญาตรีทางการศึกษาขึ้นไปหรือได้การรับวุฒิทางการศึกษาตามเกณฑ์ ก.ค.ศ.</t>
    </r>
    <r>
      <rPr>
        <sz val="16"/>
        <color indexed="8"/>
        <rFont val="TH SarabunPSK"/>
        <family val="2"/>
      </rPr>
      <t xml:space="preserve"> โดยได้รับการพัฒนา/อบรม ไม่น้อยกว่า 20 ชั่วโมง และมีความรู้ความสามารถในการจัดประสบการณ์ที่เน้นเด็กเป็นสำคัญ </t>
    </r>
    <r>
      <rPr>
        <u val="single"/>
        <sz val="16"/>
        <color indexed="8"/>
        <rFont val="TH SarabunPSK"/>
        <family val="2"/>
      </rPr>
      <t>ระดับ 3 ขึ้นไป</t>
    </r>
  </si>
  <si>
    <r>
      <t>จำนวน</t>
    </r>
    <r>
      <rPr>
        <b/>
        <u val="single"/>
        <sz val="16"/>
        <color indexed="8"/>
        <rFont val="TH SarabunPSK"/>
        <family val="2"/>
      </rPr>
      <t>ครูผู้สอนปฐมวัยที่จัดทำข้อมูลสารนิทัศน์อย่างเป็นระบบ</t>
    </r>
    <r>
      <rPr>
        <sz val="16"/>
        <color indexed="8"/>
        <rFont val="TH SarabunPSK"/>
        <family val="2"/>
      </rPr>
      <t xml:space="preserve"> มีร่องรอยการพัฒนาและการเรียนรู้ที่หลากหลายของเด็ก โดยกำหนดเป้าหมาย  นำเสนอข้อมูลผ่านการไตร่ตรอง  สะท้อนความสอดคล้องกับหลักสูตรปฐมวัยของสถานศึกษา และนำข้อมูลที่ได้ไปพัฒนาเด็ก </t>
    </r>
    <r>
      <rPr>
        <u val="single"/>
        <sz val="16"/>
        <color indexed="8"/>
        <rFont val="TH SarabunPSK"/>
        <family val="2"/>
      </rPr>
      <t>ระดับ 3 ขึ้นไป</t>
    </r>
  </si>
  <si>
    <t>สอดคล้องกับมฐ./ ตบช.</t>
  </si>
  <si>
    <t>ระดับที่ได้ของสถานศึกษาที่เป็นแหล่งเรียนรู้เพื่อพัฒนาการเรียนรู้ของเด็กและบุคลากรในสถานศึกษา ครบทั้ง 5 ข้อ และมีร่องรอยหลักฐานปรากฎ</t>
  </si>
  <si>
    <r>
      <t>จำนวน</t>
    </r>
    <r>
      <rPr>
        <b/>
        <u val="single"/>
        <sz val="16"/>
        <color indexed="8"/>
        <rFont val="TH SarabunPSK"/>
        <family val="2"/>
      </rPr>
      <t>เด็กปฐมวัยที่มีน้ำหนักและส่วนสูงตามเกณฑ์มาตรฐานของกรมอนามัย</t>
    </r>
    <r>
      <rPr>
        <sz val="16"/>
        <color indexed="8"/>
        <rFont val="TH SarabunPSK"/>
        <family val="2"/>
      </rPr>
      <t xml:space="preserve"> กระทรวงสาธารณสุข ระดับ 3 ขึ้นไป</t>
    </r>
  </si>
  <si>
    <r>
      <rPr>
        <u val="single"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</t>
    </r>
    <r>
      <rPr>
        <b/>
        <u val="single"/>
        <sz val="16"/>
        <rFont val="TH SarabunPSK"/>
        <family val="2"/>
      </rPr>
      <t>ผู้บริหารสถานศึกษาที่มีความรู้ความเข้าใจ</t>
    </r>
    <r>
      <rPr>
        <sz val="16"/>
        <rFont val="TH SarabunPSK"/>
        <family val="2"/>
      </rPr>
      <t xml:space="preserve"> สามารถอธิบายความหมาย</t>
    </r>
    <r>
      <rPr>
        <b/>
        <u val="single"/>
        <sz val="16"/>
        <rFont val="TH SarabunPSK"/>
        <family val="2"/>
      </rPr>
      <t>ปรัชญา แนวคิด หลักการ และจุดมุ่งหมายของการจัดการศึกษาปฐมวัยได้</t>
    </r>
  </si>
  <si>
    <r>
      <rPr>
        <u val="single"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ของผู้บริหารสถานศึกษาที่จัดให้มี</t>
    </r>
    <r>
      <rPr>
        <b/>
        <u val="single"/>
        <sz val="16"/>
        <rFont val="TH SarabunPSK"/>
        <family val="2"/>
      </rPr>
      <t>แผนงาน โครงการ หรือกิจกรรม พัฒนาครูและบุคลากร</t>
    </r>
    <r>
      <rPr>
        <sz val="16"/>
        <rFont val="TH SarabunPSK"/>
        <family val="2"/>
      </rPr>
      <t xml:space="preserve"> ที่หลากหลาย และให้การนิเทศติดตาม ประเมินการดำเนินงานโครงการ/กิจกรรมตามแผนปฎิบัติการประจำปี รวมทั้งนำผลการประเมินไปพัฒนาและปรับปรุงการพัฒนาศักยภาพครูและบุคลากรอย่างต่อเนื่องไม่น้อยกว่า 2  ปี ขึ้นไป</t>
    </r>
  </si>
  <si>
    <r>
      <rPr>
        <u val="single"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ของผู้บริหารที่สามารถ</t>
    </r>
    <r>
      <rPr>
        <b/>
        <u val="single"/>
        <sz val="16"/>
        <rFont val="TH SarabunPSK"/>
        <family val="2"/>
      </rPr>
      <t>ให้คำแนะนำ คำปรึกษาทางวิชาการ</t>
    </r>
    <r>
      <rPr>
        <sz val="16"/>
        <rFont val="TH SarabunPSK"/>
        <family val="2"/>
      </rPr>
      <t>ทั้งการพัฒนาและการใช้หลักสูตรสถานศึกษา การจัดการเรียนรู้ การสร้าง การพัฒนา และการเลือกใช้สื่อการเรียนรู้การวัดและประเมินผลการเรียนรู้ การวิจัยเพื่อพัฒนาการเรียนรู้ และเอาใจใส่การจัดการศึกษาของสถานศึกษาโดยมีการติดตามกำกับ ประเมินและนำผลการประเมินไปพัฒนาหรือปรับปรุงอย่างต่อเนื่องตามภารกิจอย่างเต็มความสามารถและเต็มเวลาทำการ</t>
    </r>
  </si>
  <si>
    <r>
      <rPr>
        <u val="single"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ของสถานศึกษาที่มี</t>
    </r>
    <r>
      <rPr>
        <b/>
        <u val="single"/>
        <sz val="16"/>
        <rFont val="TH SarabunPSK"/>
        <family val="2"/>
      </rPr>
      <t xml:space="preserve">ระบบและกลไกที่ให้ผู้ที่เกี่ยวข้องเกิดความตระหนักและเข้าใจการจัดการศึกษาปฐมวัย </t>
    </r>
  </si>
  <si>
    <r>
      <rPr>
        <u val="single"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ของสถานศึกษาที่มีกา</t>
    </r>
    <r>
      <rPr>
        <b/>
        <u val="single"/>
        <sz val="16"/>
        <rFont val="TH SarabunPSK"/>
        <family val="2"/>
      </rPr>
      <t>รจัดกิจกรรมเสริมสร้างความตระหนักรู้ และความเข้าใจหลักการจัดการศึกษาปฐมวัยให้แก่ผู้มีส่วนเกี่ยวข้อง</t>
    </r>
    <r>
      <rPr>
        <sz val="16"/>
        <rFont val="TH SarabunPSK"/>
        <family val="2"/>
      </rPr>
      <t xml:space="preserve"> โดยมีการวางแผน ดำเนินงาน ตรวจสอบ และปรับปรุงการจัดกิจกรรมให้ดีขึ้น</t>
    </r>
  </si>
  <si>
    <r>
      <rPr>
        <u val="single"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ของสถานศึกษาที่มี</t>
    </r>
    <r>
      <rPr>
        <b/>
        <u val="single"/>
        <sz val="16"/>
        <rFont val="TH SarabunPSK"/>
        <family val="2"/>
      </rPr>
      <t>โครงการ กิจกรรม เพื่อสร้างการมีส่วนร่วมและแสวงหาความร่วมมือกับผู้ปกครอง ชุมชนและท้องถิ่น ในการจัดการศึกษา และพัฒนาคุณภาพระดับปฐมวัย</t>
    </r>
    <r>
      <rPr>
        <sz val="16"/>
        <rFont val="TH SarabunPSK"/>
        <family val="2"/>
      </rPr>
      <t xml:space="preserve"> และดำเนินการตามโครงการกิจกรรมที่กำหนดไว้ โดยทุกฝ่ายมีส่วนร่วม มีการนิเทศกำกับ ติดตาม ประเมินผล และจัดทำรายงาน รวมทั้งนำข้อมูลมาพัฒนาปรับปรุงการจัดทำโครงการ / กิจกรรม</t>
    </r>
  </si>
  <si>
    <r>
      <rPr>
        <u val="single"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ของสถานศึกษาที่จัดให้มีสิ่งอำนวยความสะดวกครบทั้ง 5 ข้อ เพื่อพัฒนาเด็กอย่างรอบด้าน</t>
    </r>
  </si>
  <si>
    <r>
      <rPr>
        <u val="single"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ของสถานศึกษาใน</t>
    </r>
    <r>
      <rPr>
        <b/>
        <u val="single"/>
        <sz val="16"/>
        <rFont val="TH SarabunPSK"/>
        <family val="2"/>
      </rPr>
      <t>การกำหนดมาตรฐานการศึกษาปฐมวัยของสถานศึกษาโดยผ่านความเห็นชอบจากคณะกรรมการสถานศึกษา</t>
    </r>
    <r>
      <rPr>
        <sz val="16"/>
        <rFont val="TH SarabunPSK"/>
        <family val="2"/>
      </rPr>
      <t xml:space="preserve"> และการ</t>
    </r>
    <r>
      <rPr>
        <b/>
        <u val="single"/>
        <sz val="16"/>
        <rFont val="TH SarabunPSK"/>
        <family val="2"/>
      </rPr>
      <t>กำหนดค่าเป้าหมายของแต่ละมาตรฐานการศึกษาและตัวบ่งชี้ที่เหมาะสม</t>
    </r>
    <r>
      <rPr>
        <sz val="16"/>
        <rFont val="TH SarabunPSK"/>
        <family val="2"/>
      </rPr>
      <t xml:space="preserve"> พร้อมทั้งการประกาศค่าเป้าหมายให้ผู้ที่เกี่ยวข้องทั้งภายในและภายนอกได้รับทราบ              </t>
    </r>
  </si>
  <si>
    <r>
      <rPr>
        <u val="single"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สถานศึกษาที่จัดทำและดำเนินการตามแผนพัฒนาการจัดการศึกษาของสถานศึกษาที่มุ่งคุณภาพตามมาตรฐานการศึกษาของสถานศึกษาครบทั้ง 10 ข้อและมีร่องรอยหลักฐานปรากฎ</t>
    </r>
  </si>
  <si>
    <r>
      <rPr>
        <u val="single"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ของสถานศึกษาที่</t>
    </r>
    <r>
      <rPr>
        <b/>
        <u val="single"/>
        <sz val="16"/>
        <rFont val="TH SarabunPSK"/>
        <family val="2"/>
      </rPr>
      <t>จัดระบบข้อมูลสารสนเทศและใช้สารสนเทศวางแผนจัดการศึกษาที่ครอบคลุมภารกิจ</t>
    </r>
    <r>
      <rPr>
        <sz val="16"/>
        <rFont val="TH SarabunPSK"/>
        <family val="2"/>
      </rPr>
      <t xml:space="preserve"> ด้านการบริหารวิชาการ การบริหารงบประมาณ การบริหารงานบุคคล และการบริหารงานทั่วไป รวมทั้งงานสนับสนุนอื่นๆเพื่อให้บริการแก่ผู้ที่ต้องการใช้และพัฒนาคุณภาพสถานศึกษา </t>
    </r>
  </si>
  <si>
    <r>
      <rPr>
        <u val="single"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ของสถานศึกษาที่มี</t>
    </r>
    <r>
      <rPr>
        <b/>
        <u val="single"/>
        <sz val="16"/>
        <rFont val="TH SarabunPSK"/>
        <family val="2"/>
      </rPr>
      <t>การติดตามตรวจสอบความก้าวหน้าของการปฏิบัติงานตามแผนพัฒนาการจัดการศึกษาปฐมวัยของสถานศึกษา และประเมินคุณภาพภายในตามมาตรฐานการศึกษาปฐมวัยของสถานศึกษา</t>
    </r>
    <r>
      <rPr>
        <sz val="16"/>
        <rFont val="TH SarabunPSK"/>
        <family val="2"/>
      </rPr>
      <t xml:space="preserve">ที่มีผู้ทรงคุณวุฒิจากต้นสังกัดเข้ามามีส่วนร่วม โดยดำเนินการอย่างน้อยปีละ 1 ครั้ง </t>
    </r>
  </si>
  <si>
    <r>
      <rPr>
        <u val="single"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ของสถานศึกษาที่นำผลการประเมินคุณภาพภายในและภายนอกไปใช้ในการปรับปรุงพัฒนาภาระงานทั้ง 4 ด้าน และวางแผนพัฒนาคุณภาพการจัดการศึกษาระดับปฐมวัยของสถานศึกษา</t>
    </r>
  </si>
  <si>
    <r>
      <rPr>
        <u val="single"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ของสถานศึกษาที่มี</t>
    </r>
    <r>
      <rPr>
        <b/>
        <u val="single"/>
        <sz val="16"/>
        <rFont val="TH SarabunPSK"/>
        <family val="2"/>
      </rPr>
      <t>การจัดทำรายงานประจำปีที่เป็นรายงานการประเมินคุณภาพภายใน</t>
    </r>
    <r>
      <rPr>
        <sz val="16"/>
        <rFont val="TH SarabunPSK"/>
        <family val="2"/>
      </rPr>
      <t>ตามรูปแบบที่หน่วยงานต้นสังกัดกำหนดโดยการมีส่วนร่วมของทุกฝ่ายที่เกี่ยวข้อง และเสนอรายงานต่อคณะกรรมการสถานศึกษา /คณะกรรมการบริหารสถานศึกษา / คณะกรรมการสถานศึกษาขั้นพื้นฐาน รวมทั้งเผยแพร่ต่อหน่วยงานต้นสังกัด หน่วยงานที่เกี่ยวข้อง และสาธารณชน</t>
    </r>
  </si>
  <si>
    <t>ชื่อ Sheet</t>
  </si>
  <si>
    <t>แถว</t>
  </si>
  <si>
    <t>รายการ</t>
  </si>
  <si>
    <t>Sheet ที่ 1</t>
  </si>
  <si>
    <t>Sheet ที่ 2</t>
  </si>
  <si>
    <t>Sheet ที่ 3</t>
  </si>
  <si>
    <t>การสร้างสังคมแห่งการเรียนรู้</t>
  </si>
  <si>
    <t>Sheet ที่ 4</t>
  </si>
  <si>
    <t>Sheet ที่ 5</t>
  </si>
  <si>
    <t>มาตรการส่งเสริม</t>
  </si>
  <si>
    <t>อัตลักษณ์ของสถานศึกษา</t>
  </si>
  <si>
    <t>มาตรฐาน</t>
  </si>
  <si>
    <t>คุณภาพผู้เรียน</t>
  </si>
  <si>
    <t>การจัดการศึกษา</t>
  </si>
  <si>
    <t>แบบบันทึก รายการข้อมูลสารสนเทศที่จำเป็นเพื่อการบริหารจัดการคุณภาพและมาตรฐานการศึกษาของสถานศึกษา ระดับการศึกษาปฐมวัย</t>
  </si>
  <si>
    <t>สร้างสังคมแห่งการเรียนรู้</t>
  </si>
  <si>
    <r>
      <rPr>
        <b/>
        <u val="single"/>
        <sz val="16"/>
        <color indexed="8"/>
        <rFont val="TH SarabunPSK"/>
        <family val="2"/>
      </rPr>
      <t>การสร้างและพัฒนาแหล่งเรียนรู้ของสถานศึกษา</t>
    </r>
    <r>
      <rPr>
        <sz val="16"/>
        <color indexed="8"/>
        <rFont val="TH SarabunPSK"/>
        <family val="2"/>
      </rPr>
      <t xml:space="preserve"> ดังนี้</t>
    </r>
  </si>
  <si>
    <r>
      <rPr>
        <b/>
        <u val="single"/>
        <sz val="16"/>
        <color indexed="8"/>
        <rFont val="TH SarabunPSK"/>
        <family val="2"/>
      </rPr>
      <t>การแลกเปลี่ยนเรียนรู้ระหว่างบุคลากรภายในสถานศึกษา</t>
    </r>
    <r>
      <rPr>
        <sz val="16"/>
        <color indexed="8"/>
        <rFont val="TH SarabunPSK"/>
        <family val="2"/>
      </rPr>
      <t xml:space="preserve"> ระหว่างสถานศึกษากับครอบครัว ชุมชนและองค์กรที่เกี่ยวข้อง ดังนี้  </t>
    </r>
  </si>
  <si>
    <r>
      <t>สถานศึกษาจัดให้มี</t>
    </r>
    <r>
      <rPr>
        <b/>
        <u val="single"/>
        <sz val="16"/>
        <color indexed="8"/>
        <rFont val="TH SarabunPSK"/>
        <family val="2"/>
      </rPr>
      <t>กระบวนการบริหารจัดการที่มุ่งพัฒนาคุณภาพการจัดการศึกษาปฐมวัย</t>
    </r>
    <r>
      <rPr>
        <sz val="16"/>
        <color indexed="8"/>
        <rFont val="TH SarabunPSK"/>
        <family val="2"/>
      </rPr>
      <t xml:space="preserve"> โดยการดำเนินงานโครงการ กิจกรรมที่สถานศึกษากำหนดขึ้น เพื่อส่งเสริมเด็กให้บรรลุผลตามปรัชญา วิสัยทัศน์ จุดเน้น เป้าหมายและกลยุทธ์ระดับปฐมวัย ดังนี้  </t>
    </r>
  </si>
  <si>
    <r>
      <rPr>
        <u val="single"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ของสถานศึกษาที่จัดโครงการ กิจกรรมเพื่อส่งเสริมเด็กให้บรรลุผลตามปรัชญา วิสัยทัศน์ จุดเน้น เป้าหมายและกลยุทธ์ระดับปฐมวัย ครบทั้ง 5 ข้อ และมีร่องรอยหลักฐานปรากฎ</t>
    </r>
  </si>
  <si>
    <r>
      <t>จำนวน</t>
    </r>
    <r>
      <rPr>
        <b/>
        <u val="single"/>
        <sz val="16"/>
        <color indexed="8"/>
        <rFont val="TH SarabunPSK"/>
        <family val="2"/>
      </rPr>
      <t>เด็กที่ได้รับการส่งเสริมให้บรรลุตามปรัชญาวิสัยทัศน์ เป้าหมาย และจุดเน้นของสถานศึกษาระดับปฐมวัย</t>
    </r>
  </si>
  <si>
    <r>
      <t>การจัดทำ</t>
    </r>
    <r>
      <rPr>
        <b/>
        <u val="single"/>
        <sz val="16"/>
        <color indexed="8"/>
        <rFont val="TH SarabunPSK"/>
        <family val="2"/>
      </rPr>
      <t>โครงการ กิจกรรมส่งเสริมสนับสนุนตามนโยบายการจัดการศึกษาปฐมวัย</t>
    </r>
    <r>
      <rPr>
        <b/>
        <sz val="16"/>
        <color indexed="8"/>
        <rFont val="TH SarabunPSK"/>
        <family val="2"/>
      </rPr>
      <t xml:space="preserve">ดังนี้ </t>
    </r>
  </si>
  <si>
    <r>
      <rPr>
        <u val="single"/>
        <sz val="16"/>
        <rFont val="TH SarabunPSK"/>
        <family val="2"/>
      </rPr>
      <t>ระดับที่ได้</t>
    </r>
    <r>
      <rPr>
        <sz val="16"/>
        <rFont val="TH SarabunPSK"/>
        <family val="2"/>
      </rPr>
      <t>ของสถานศึกษาในการจัดโครงการ กิจกรรมส่งเสริมสนับสนุนตามนโยบายการจัดการศึกษาปฐมวัย ของสถานศึกษา ครบทั้ง 7 ข้อ มีร่องรอยหลักฐาน และมีพัฒนาการเมื่อเทียบกับปีที่ผ่านมา</t>
    </r>
  </si>
  <si>
    <r>
      <t>จำนวน</t>
    </r>
    <r>
      <rPr>
        <b/>
        <u val="single"/>
        <sz val="16"/>
        <color indexed="8"/>
        <rFont val="TH SarabunPSK"/>
        <family val="2"/>
      </rPr>
      <t>โครงการ/กิจกรรมที่ตอบสนองนโยบายตามแนวทางปฏิรูปการศึกษา ระดับการศึกษาปฐมวัยที่มีผลการดำเนินงานบรรลุตามเป้าหมาย</t>
    </r>
  </si>
  <si>
    <r>
      <rPr>
        <b/>
        <u val="single"/>
        <sz val="16"/>
        <color indexed="8"/>
        <rFont val="TH SarabunPSK"/>
        <family val="2"/>
      </rPr>
      <t>จำนวนโครงการ/กิจกรรมทั้งหมด</t>
    </r>
    <r>
      <rPr>
        <sz val="16"/>
        <color indexed="8"/>
        <rFont val="TH SarabunPSK"/>
        <family val="2"/>
      </rPr>
      <t>ที่ตอบสนองนโยบายตามแนวทางปฏิรูปการศึกษา ระดับการศึกษาปฐมวัย</t>
    </r>
  </si>
  <si>
    <r>
      <t>จำนวน</t>
    </r>
    <r>
      <rPr>
        <b/>
        <u val="single"/>
        <sz val="16"/>
        <color indexed="8"/>
        <rFont val="TH SarabunPSK"/>
        <family val="2"/>
      </rPr>
      <t>บุคลากรในสถานศึกษาที่มีส่วนร่วม</t>
    </r>
    <r>
      <rPr>
        <sz val="16"/>
        <color indexed="8"/>
        <rFont val="TH SarabunPSK"/>
        <family val="2"/>
      </rPr>
      <t>ในการดำเนินงาน</t>
    </r>
    <r>
      <rPr>
        <b/>
        <u val="single"/>
        <sz val="16"/>
        <color indexed="8"/>
        <rFont val="TH SarabunPSK"/>
        <family val="2"/>
      </rPr>
      <t>และมีความพึงพอใจต่อผลการดำเนินงาน</t>
    </r>
    <r>
      <rPr>
        <sz val="16"/>
        <color indexed="8"/>
        <rFont val="TH SarabunPSK"/>
        <family val="2"/>
      </rPr>
      <t>ที่เป็นประโยชน์ สร้างคุณค่าแก่สถานศึกษาและชุมชนรอบสถานศึกษา</t>
    </r>
  </si>
  <si>
    <r>
      <rPr>
        <b/>
        <u val="single"/>
        <sz val="16"/>
        <color indexed="8"/>
        <rFont val="TH SarabunPSK"/>
        <family val="2"/>
      </rPr>
      <t>จำนวนบุคลากรทั้งหมดในสถานศึกษาที่มีส่วนร่วม</t>
    </r>
    <r>
      <rPr>
        <sz val="16"/>
        <color indexed="8"/>
        <rFont val="TH SarabunPSK"/>
        <family val="2"/>
      </rPr>
      <t>ในการดำเนินงาน</t>
    </r>
  </si>
  <si>
    <t>V1.3</t>
  </si>
  <si>
    <t>สถานศึกษา .......................อนุบาลเวียงชัย......................................................................................................................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</si>
</sst>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 ;\-#,##0\ "/>
  </numFmts>
  <fonts count="75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6"/>
      <color indexed="10"/>
      <name val="TH SarabunPSK"/>
      <family val="2"/>
    </font>
    <font>
      <u val="single"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20"/>
      <color indexed="8"/>
      <name val="TH SarabunPSK"/>
      <family val="2"/>
    </font>
    <font>
      <b/>
      <sz val="20"/>
      <color indexed="8"/>
      <name val="TH SarabunPSK"/>
      <family val="2"/>
    </font>
    <font>
      <sz val="20"/>
      <color indexed="10"/>
      <name val="TH SarabunPSK"/>
      <family val="2"/>
    </font>
    <font>
      <b/>
      <sz val="16"/>
      <name val="TH SarabunPSK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sz val="18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000000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0000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20"/>
      <color rgb="FFFF0000"/>
      <name val="TH SarabunPSK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u val="single"/>
      <sz val="16"/>
      <color rgb="FF000000"/>
      <name val="TH SarabunPSK"/>
      <family val="2"/>
    </font>
    <font>
      <sz val="14"/>
      <color rgb="FF000000"/>
      <name val="TH SarabunPSK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ahoma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5">
    <xf numFmtId="0" fontId="0" fillId="0" borderId="0" xfId="0" applyFont="1" applyAlignment="1">
      <alignment/>
    </xf>
    <xf numFmtId="0" fontId="57" fillId="0" borderId="0" xfId="0" applyFont="1" applyFill="1" applyAlignment="1">
      <alignment vertical="top"/>
    </xf>
    <xf numFmtId="0" fontId="58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9" fillId="0" borderId="1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wrapText="1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Alignment="1">
      <alignment vertical="top" wrapText="1"/>
    </xf>
    <xf numFmtId="0" fontId="64" fillId="0" borderId="0" xfId="0" applyFont="1" applyFill="1" applyBorder="1" applyAlignment="1">
      <alignment wrapText="1"/>
    </xf>
    <xf numFmtId="0" fontId="65" fillId="0" borderId="0" xfId="0" applyFont="1" applyFill="1" applyAlignment="1">
      <alignment horizontal="center"/>
    </xf>
    <xf numFmtId="0" fontId="65" fillId="0" borderId="0" xfId="0" applyFont="1" applyFill="1" applyAlignment="1">
      <alignment horizontal="center" vertical="top" wrapText="1"/>
    </xf>
    <xf numFmtId="0" fontId="66" fillId="0" borderId="0" xfId="0" applyFont="1" applyFill="1" applyBorder="1" applyAlignment="1">
      <alignment vertical="top" wrapText="1"/>
    </xf>
    <xf numFmtId="0" fontId="65" fillId="0" borderId="0" xfId="0" applyFont="1" applyFill="1" applyAlignment="1">
      <alignment vertical="top" wrapText="1"/>
    </xf>
    <xf numFmtId="0" fontId="66" fillId="0" borderId="0" xfId="0" applyFont="1" applyFill="1" applyBorder="1" applyAlignment="1">
      <alignment wrapText="1"/>
    </xf>
    <xf numFmtId="0" fontId="67" fillId="0" borderId="0" xfId="0" applyFont="1" applyFill="1" applyAlignment="1">
      <alignment vertical="top" wrapText="1"/>
    </xf>
    <xf numFmtId="0" fontId="67" fillId="0" borderId="0" xfId="0" applyFont="1" applyFill="1" applyAlignment="1">
      <alignment horizontal="center" vertical="top" wrapText="1"/>
    </xf>
    <xf numFmtId="0" fontId="66" fillId="0" borderId="0" xfId="0" applyFont="1" applyFill="1" applyAlignment="1">
      <alignment vertical="top" wrapText="1"/>
    </xf>
    <xf numFmtId="0" fontId="68" fillId="33" borderId="16" xfId="0" applyFont="1" applyFill="1" applyBorder="1" applyAlignment="1">
      <alignment horizontal="center" vertical="top" wrapText="1"/>
    </xf>
    <xf numFmtId="0" fontId="57" fillId="33" borderId="16" xfId="0" applyFont="1" applyFill="1" applyBorder="1" applyAlignment="1">
      <alignment vertical="center"/>
    </xf>
    <xf numFmtId="0" fontId="57" fillId="33" borderId="16" xfId="0" applyFont="1" applyFill="1" applyBorder="1" applyAlignment="1">
      <alignment horizontal="center" vertical="center"/>
    </xf>
    <xf numFmtId="0" fontId="60" fillId="33" borderId="17" xfId="0" applyFont="1" applyFill="1" applyBorder="1" applyAlignment="1">
      <alignment vertical="center" wrapText="1"/>
    </xf>
    <xf numFmtId="0" fontId="68" fillId="33" borderId="18" xfId="0" applyFont="1" applyFill="1" applyBorder="1" applyAlignment="1">
      <alignment horizontal="center" vertical="top" wrapText="1"/>
    </xf>
    <xf numFmtId="0" fontId="68" fillId="33" borderId="18" xfId="0" applyFont="1" applyFill="1" applyBorder="1" applyAlignment="1">
      <alignment vertical="top" wrapText="1"/>
    </xf>
    <xf numFmtId="0" fontId="67" fillId="33" borderId="18" xfId="0" applyFont="1" applyFill="1" applyBorder="1" applyAlignment="1">
      <alignment vertical="top" wrapText="1"/>
    </xf>
    <xf numFmtId="0" fontId="67" fillId="33" borderId="18" xfId="0" applyFont="1" applyFill="1" applyBorder="1" applyAlignment="1">
      <alignment horizontal="left" vertical="top" wrapText="1"/>
    </xf>
    <xf numFmtId="0" fontId="69" fillId="33" borderId="18" xfId="0" applyFont="1" applyFill="1" applyBorder="1" applyAlignment="1">
      <alignment vertical="top" wrapText="1"/>
    </xf>
    <xf numFmtId="0" fontId="67" fillId="33" borderId="18" xfId="0" applyFont="1" applyFill="1" applyBorder="1" applyAlignment="1">
      <alignment horizontal="center" vertical="top" wrapText="1"/>
    </xf>
    <xf numFmtId="0" fontId="66" fillId="33" borderId="18" xfId="0" applyFont="1" applyFill="1" applyBorder="1" applyAlignment="1">
      <alignment vertical="top" wrapText="1"/>
    </xf>
    <xf numFmtId="0" fontId="66" fillId="33" borderId="18" xfId="0" applyFont="1" applyFill="1" applyBorder="1" applyAlignment="1">
      <alignment wrapText="1"/>
    </xf>
    <xf numFmtId="0" fontId="65" fillId="0" borderId="0" xfId="0" applyFont="1" applyFill="1" applyAlignment="1">
      <alignment/>
    </xf>
    <xf numFmtId="0" fontId="65" fillId="0" borderId="0" xfId="0" applyFont="1" applyFill="1" applyBorder="1" applyAlignment="1">
      <alignment vertical="top" wrapText="1"/>
    </xf>
    <xf numFmtId="0" fontId="65" fillId="0" borderId="0" xfId="0" applyFont="1" applyFill="1" applyAlignment="1">
      <alignment horizontal="center" wrapText="1"/>
    </xf>
    <xf numFmtId="0" fontId="65" fillId="0" borderId="0" xfId="0" applyFont="1" applyFill="1" applyAlignment="1">
      <alignment wrapText="1"/>
    </xf>
    <xf numFmtId="0" fontId="65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0" fontId="65" fillId="0" borderId="0" xfId="0" applyFont="1" applyFill="1" applyAlignment="1">
      <alignment horizontal="center" vertical="top"/>
    </xf>
    <xf numFmtId="0" fontId="15" fillId="34" borderId="18" xfId="0" applyFont="1" applyFill="1" applyBorder="1" applyAlignment="1" applyProtection="1">
      <alignment horizontal="center" vertical="top" wrapText="1"/>
      <protection/>
    </xf>
    <xf numFmtId="0" fontId="15" fillId="34" borderId="18" xfId="0" applyFont="1" applyFill="1" applyBorder="1" applyAlignment="1">
      <alignment horizontal="center" vertical="top"/>
    </xf>
    <xf numFmtId="0" fontId="15" fillId="34" borderId="18" xfId="0" applyFont="1" applyFill="1" applyBorder="1" applyAlignment="1">
      <alignment horizontal="center" vertical="top" wrapText="1"/>
    </xf>
    <xf numFmtId="0" fontId="68" fillId="33" borderId="0" xfId="0" applyFont="1" applyFill="1" applyBorder="1" applyAlignment="1">
      <alignment horizontal="center" vertical="top" wrapText="1"/>
    </xf>
    <xf numFmtId="0" fontId="57" fillId="33" borderId="0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vertical="top" wrapText="1"/>
    </xf>
    <xf numFmtId="0" fontId="7" fillId="33" borderId="18" xfId="0" applyFont="1" applyFill="1" applyBorder="1" applyAlignment="1">
      <alignment horizontal="center" vertical="top"/>
    </xf>
    <xf numFmtId="0" fontId="57" fillId="33" borderId="14" xfId="0" applyFont="1" applyFill="1" applyBorder="1" applyAlignment="1">
      <alignment vertical="center"/>
    </xf>
    <xf numFmtId="0" fontId="57" fillId="33" borderId="14" xfId="0" applyFont="1" applyFill="1" applyBorder="1" applyAlignment="1">
      <alignment horizontal="center" vertical="center"/>
    </xf>
    <xf numFmtId="0" fontId="60" fillId="33" borderId="15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68" fillId="33" borderId="14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8" fillId="33" borderId="19" xfId="0" applyFont="1" applyFill="1" applyBorder="1" applyAlignment="1">
      <alignment horizontal="center" vertical="center" wrapText="1"/>
    </xf>
    <xf numFmtId="0" fontId="68" fillId="33" borderId="19" xfId="0" applyFont="1" applyFill="1" applyBorder="1" applyAlignment="1">
      <alignment horizontal="left" vertical="center" wrapText="1"/>
    </xf>
    <xf numFmtId="0" fontId="70" fillId="33" borderId="19" xfId="0" applyFont="1" applyFill="1" applyBorder="1" applyAlignment="1">
      <alignment horizontal="center" vertical="center"/>
    </xf>
    <xf numFmtId="0" fontId="65" fillId="33" borderId="19" xfId="0" applyFont="1" applyFill="1" applyBorder="1" applyAlignment="1">
      <alignment horizontal="center" vertical="center"/>
    </xf>
    <xf numFmtId="0" fontId="67" fillId="33" borderId="19" xfId="0" applyFont="1" applyFill="1" applyBorder="1" applyAlignment="1">
      <alignment vertical="center"/>
    </xf>
    <xf numFmtId="0" fontId="65" fillId="0" borderId="0" xfId="0" applyFont="1" applyFill="1" applyAlignment="1">
      <alignment horizontal="left" vertical="center"/>
    </xf>
    <xf numFmtId="0" fontId="68" fillId="33" borderId="18" xfId="0" applyFont="1" applyFill="1" applyBorder="1" applyAlignment="1">
      <alignment horizontal="center" vertical="center" wrapText="1"/>
    </xf>
    <xf numFmtId="0" fontId="68" fillId="33" borderId="18" xfId="0" applyFont="1" applyFill="1" applyBorder="1" applyAlignment="1">
      <alignment horizontal="left" vertical="center" wrapText="1"/>
    </xf>
    <xf numFmtId="0" fontId="70" fillId="33" borderId="18" xfId="0" applyFont="1" applyFill="1" applyBorder="1" applyAlignment="1">
      <alignment horizontal="center" vertical="center"/>
    </xf>
    <xf numFmtId="0" fontId="65" fillId="33" borderId="18" xfId="0" applyFont="1" applyFill="1" applyBorder="1" applyAlignment="1">
      <alignment horizontal="center" vertical="center"/>
    </xf>
    <xf numFmtId="0" fontId="67" fillId="33" borderId="18" xfId="0" applyFont="1" applyFill="1" applyBorder="1" applyAlignment="1">
      <alignment vertical="center"/>
    </xf>
    <xf numFmtId="0" fontId="67" fillId="33" borderId="18" xfId="0" applyFont="1" applyFill="1" applyBorder="1" applyAlignment="1">
      <alignment horizontal="left" vertical="center" wrapText="1"/>
    </xf>
    <xf numFmtId="0" fontId="69" fillId="33" borderId="18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70" fillId="33" borderId="18" xfId="0" applyFont="1" applyFill="1" applyBorder="1" applyAlignment="1">
      <alignment horizontal="center" vertical="center" wrapText="1"/>
    </xf>
    <xf numFmtId="0" fontId="65" fillId="33" borderId="1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67" fillId="33" borderId="18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vertical="center" wrapText="1"/>
    </xf>
    <xf numFmtId="0" fontId="19" fillId="33" borderId="18" xfId="0" applyFont="1" applyFill="1" applyBorder="1" applyAlignment="1">
      <alignment horizontal="center" vertical="center"/>
    </xf>
    <xf numFmtId="0" fontId="67" fillId="33" borderId="20" xfId="0" applyFont="1" applyFill="1" applyBorder="1" applyAlignment="1">
      <alignment vertical="center" wrapText="1"/>
    </xf>
    <xf numFmtId="0" fontId="19" fillId="33" borderId="20" xfId="0" applyFont="1" applyFill="1" applyBorder="1" applyAlignment="1">
      <alignment horizontal="center" vertical="center"/>
    </xf>
    <xf numFmtId="0" fontId="68" fillId="33" borderId="13" xfId="0" applyFont="1" applyFill="1" applyBorder="1" applyAlignment="1">
      <alignment horizontal="center" vertical="center" wrapText="1"/>
    </xf>
    <xf numFmtId="0" fontId="68" fillId="33" borderId="13" xfId="0" applyFont="1" applyFill="1" applyBorder="1" applyAlignment="1">
      <alignment horizontal="left" vertical="center"/>
    </xf>
    <xf numFmtId="0" fontId="19" fillId="33" borderId="14" xfId="0" applyFont="1" applyFill="1" applyBorder="1" applyAlignment="1">
      <alignment vertical="center"/>
    </xf>
    <xf numFmtId="0" fontId="65" fillId="33" borderId="14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vertical="center"/>
    </xf>
    <xf numFmtId="0" fontId="65" fillId="33" borderId="15" xfId="0" applyFont="1" applyFill="1" applyBorder="1" applyAlignment="1">
      <alignment horizontal="center" vertical="center"/>
    </xf>
    <xf numFmtId="0" fontId="67" fillId="33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/>
    </xf>
    <xf numFmtId="0" fontId="68" fillId="33" borderId="18" xfId="0" applyFont="1" applyFill="1" applyBorder="1" applyAlignment="1">
      <alignment vertical="center"/>
    </xf>
    <xf numFmtId="0" fontId="65" fillId="33" borderId="18" xfId="0" applyFont="1" applyFill="1" applyBorder="1" applyAlignment="1">
      <alignment horizontal="left" vertical="center"/>
    </xf>
    <xf numFmtId="0" fontId="67" fillId="0" borderId="0" xfId="0" applyFont="1" applyFill="1" applyAlignment="1">
      <alignment horizontal="center" vertical="center" wrapText="1"/>
    </xf>
    <xf numFmtId="0" fontId="68" fillId="0" borderId="0" xfId="0" applyFont="1" applyFill="1" applyAlignment="1">
      <alignment horizontal="left" vertical="center" wrapText="1"/>
    </xf>
    <xf numFmtId="0" fontId="65" fillId="0" borderId="0" xfId="0" applyFont="1" applyFill="1" applyAlignment="1">
      <alignment vertical="center"/>
    </xf>
    <xf numFmtId="0" fontId="67" fillId="0" borderId="0" xfId="0" applyFont="1" applyFill="1" applyAlignment="1">
      <alignment vertical="center"/>
    </xf>
    <xf numFmtId="0" fontId="67" fillId="0" borderId="0" xfId="0" applyFont="1" applyFill="1" applyAlignment="1">
      <alignment horizontal="left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left" vertical="center" wrapText="1"/>
    </xf>
    <xf numFmtId="0" fontId="70" fillId="33" borderId="20" xfId="0" applyFont="1" applyFill="1" applyBorder="1" applyAlignment="1">
      <alignment horizontal="center" vertical="center" wrapText="1"/>
    </xf>
    <xf numFmtId="0" fontId="70" fillId="33" borderId="19" xfId="0" applyFont="1" applyFill="1" applyBorder="1" applyAlignment="1">
      <alignment horizontal="center" vertical="center" wrapText="1"/>
    </xf>
    <xf numFmtId="0" fontId="70" fillId="33" borderId="14" xfId="0" applyFont="1" applyFill="1" applyBorder="1" applyAlignment="1">
      <alignment horizontal="center" vertical="center"/>
    </xf>
    <xf numFmtId="187" fontId="70" fillId="33" borderId="14" xfId="33" applyNumberFormat="1" applyFont="1" applyFill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51" fillId="34" borderId="0" xfId="0" applyFont="1" applyFill="1" applyAlignment="1">
      <alignment vertical="center"/>
    </xf>
    <xf numFmtId="0" fontId="51" fillId="34" borderId="12" xfId="0" applyFont="1" applyFill="1" applyBorder="1" applyAlignment="1">
      <alignment vertical="center"/>
    </xf>
    <xf numFmtId="0" fontId="51" fillId="34" borderId="20" xfId="0" applyFont="1" applyFill="1" applyBorder="1" applyAlignment="1">
      <alignment horizontal="center" vertical="center"/>
    </xf>
    <xf numFmtId="0" fontId="51" fillId="34" borderId="2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2" fillId="33" borderId="18" xfId="0" applyFont="1" applyFill="1" applyBorder="1" applyAlignment="1">
      <alignment vertical="center"/>
    </xf>
    <xf numFmtId="0" fontId="72" fillId="33" borderId="18" xfId="0" applyFont="1" applyFill="1" applyBorder="1" applyAlignment="1">
      <alignment horizontal="center" vertical="center"/>
    </xf>
    <xf numFmtId="0" fontId="72" fillId="33" borderId="18" xfId="0" applyFont="1" applyFill="1" applyBorder="1" applyAlignment="1" applyProtection="1">
      <alignment horizontal="center" vertical="center" wrapText="1"/>
      <protection/>
    </xf>
    <xf numFmtId="0" fontId="72" fillId="0" borderId="18" xfId="0" applyFont="1" applyFill="1" applyBorder="1" applyAlignment="1">
      <alignment horizontal="center" vertical="center"/>
    </xf>
    <xf numFmtId="0" fontId="72" fillId="35" borderId="18" xfId="0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72" fillId="33" borderId="18" xfId="0" applyFont="1" applyFill="1" applyBorder="1" applyAlignment="1">
      <alignment horizontal="right" vertical="center"/>
    </xf>
    <xf numFmtId="0" fontId="24" fillId="33" borderId="18" xfId="0" applyFont="1" applyFill="1" applyBorder="1" applyAlignment="1">
      <alignment horizontal="center" vertical="top" wrapText="1"/>
    </xf>
    <xf numFmtId="0" fontId="24" fillId="33" borderId="18" xfId="0" applyFont="1" applyFill="1" applyBorder="1" applyAlignment="1">
      <alignment horizontal="right" vertical="top" wrapText="1"/>
    </xf>
    <xf numFmtId="0" fontId="73" fillId="33" borderId="18" xfId="0" applyFont="1" applyFill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67" fillId="33" borderId="18" xfId="0" applyFont="1" applyFill="1" applyBorder="1" applyAlignment="1">
      <alignment horizontal="center" vertical="top"/>
    </xf>
    <xf numFmtId="0" fontId="67" fillId="33" borderId="18" xfId="0" applyFont="1" applyFill="1" applyBorder="1" applyAlignment="1">
      <alignment vertical="top"/>
    </xf>
    <xf numFmtId="0" fontId="68" fillId="33" borderId="18" xfId="0" applyFont="1" applyFill="1" applyBorder="1" applyAlignment="1">
      <alignment horizontal="center" vertical="top"/>
    </xf>
    <xf numFmtId="0" fontId="7" fillId="33" borderId="18" xfId="0" applyFont="1" applyFill="1" applyBorder="1" applyAlignment="1">
      <alignment vertical="top"/>
    </xf>
    <xf numFmtId="0" fontId="67" fillId="33" borderId="13" xfId="0" applyFont="1" applyFill="1" applyBorder="1" applyAlignment="1">
      <alignment horizontal="center" vertical="top" wrapText="1"/>
    </xf>
    <xf numFmtId="0" fontId="57" fillId="33" borderId="15" xfId="0" applyFont="1" applyFill="1" applyBorder="1" applyAlignment="1">
      <alignment vertical="top" wrapText="1"/>
    </xf>
    <xf numFmtId="0" fontId="67" fillId="33" borderId="15" xfId="0" applyFont="1" applyFill="1" applyBorder="1" applyAlignment="1">
      <alignment horizontal="center" vertical="top" wrapText="1"/>
    </xf>
    <xf numFmtId="0" fontId="67" fillId="33" borderId="18" xfId="0" applyFont="1" applyFill="1" applyBorder="1" applyAlignment="1">
      <alignment/>
    </xf>
    <xf numFmtId="0" fontId="67" fillId="33" borderId="19" xfId="0" applyFont="1" applyFill="1" applyBorder="1" applyAlignment="1">
      <alignment vertical="top" wrapText="1"/>
    </xf>
    <xf numFmtId="0" fontId="67" fillId="33" borderId="19" xfId="0" applyFont="1" applyFill="1" applyBorder="1" applyAlignment="1">
      <alignment horizontal="center" vertical="top"/>
    </xf>
    <xf numFmtId="187" fontId="67" fillId="0" borderId="19" xfId="33" applyNumberFormat="1" applyFont="1" applyFill="1" applyBorder="1" applyAlignment="1" applyProtection="1">
      <alignment horizontal="center" vertical="top"/>
      <protection locked="0"/>
    </xf>
    <xf numFmtId="0" fontId="67" fillId="33" borderId="18" xfId="0" applyFont="1" applyFill="1" applyBorder="1" applyAlignment="1">
      <alignment wrapText="1"/>
    </xf>
    <xf numFmtId="0" fontId="65" fillId="0" borderId="0" xfId="0" applyFont="1" applyFill="1" applyBorder="1" applyAlignment="1">
      <alignment vertical="top"/>
    </xf>
    <xf numFmtId="0" fontId="66" fillId="0" borderId="0" xfId="0" applyFont="1" applyFill="1" applyAlignment="1">
      <alignment horizontal="right" vertical="top" wrapText="1"/>
    </xf>
    <xf numFmtId="187" fontId="67" fillId="33" borderId="19" xfId="33" applyNumberFormat="1" applyFont="1" applyFill="1" applyBorder="1" applyAlignment="1" applyProtection="1">
      <alignment horizontal="center" vertical="top"/>
      <protection/>
    </xf>
    <xf numFmtId="0" fontId="61" fillId="33" borderId="22" xfId="0" applyFont="1" applyFill="1" applyBorder="1" applyAlignment="1">
      <alignment horizontal="left" vertical="center"/>
    </xf>
    <xf numFmtId="0" fontId="61" fillId="33" borderId="16" xfId="0" applyFont="1" applyFill="1" applyBorder="1" applyAlignment="1">
      <alignment horizontal="left" vertical="center"/>
    </xf>
    <xf numFmtId="0" fontId="62" fillId="34" borderId="0" xfId="0" applyFont="1" applyFill="1" applyBorder="1" applyAlignment="1">
      <alignment horizontal="center"/>
    </xf>
    <xf numFmtId="0" fontId="63" fillId="0" borderId="0" xfId="0" applyFont="1" applyFill="1" applyBorder="1" applyAlignment="1" applyProtection="1">
      <alignment horizontal="center"/>
      <protection locked="0"/>
    </xf>
    <xf numFmtId="0" fontId="67" fillId="33" borderId="18" xfId="0" applyFont="1" applyFill="1" applyBorder="1" applyAlignment="1">
      <alignment horizontal="left" vertical="center" wrapText="1"/>
    </xf>
    <xf numFmtId="0" fontId="61" fillId="33" borderId="13" xfId="0" applyFont="1" applyFill="1" applyBorder="1" applyAlignment="1">
      <alignment horizontal="left" vertical="center"/>
    </xf>
    <xf numFmtId="0" fontId="61" fillId="33" borderId="14" xfId="0" applyFont="1" applyFill="1" applyBorder="1" applyAlignment="1">
      <alignment horizontal="left" vertical="center"/>
    </xf>
    <xf numFmtId="0" fontId="67" fillId="33" borderId="13" xfId="0" applyFont="1" applyFill="1" applyBorder="1" applyAlignment="1">
      <alignment horizontal="left" vertical="top" wrapText="1"/>
    </xf>
    <xf numFmtId="0" fontId="67" fillId="33" borderId="14" xfId="0" applyFont="1" applyFill="1" applyBorder="1" applyAlignment="1">
      <alignment horizontal="left" vertical="top" wrapText="1"/>
    </xf>
    <xf numFmtId="0" fontId="67" fillId="33" borderId="15" xfId="0" applyFont="1" applyFill="1" applyBorder="1" applyAlignment="1">
      <alignment horizontal="left" vertical="top" wrapText="1"/>
    </xf>
    <xf numFmtId="0" fontId="67" fillId="33" borderId="18" xfId="0" applyFont="1" applyFill="1" applyBorder="1" applyAlignment="1">
      <alignment horizontal="left" vertical="top" wrapText="1"/>
    </xf>
    <xf numFmtId="0" fontId="57" fillId="33" borderId="13" xfId="0" applyFont="1" applyFill="1" applyBorder="1" applyAlignment="1">
      <alignment horizontal="left" vertical="top" wrapText="1"/>
    </xf>
    <xf numFmtId="0" fontId="57" fillId="33" borderId="14" xfId="0" applyFont="1" applyFill="1" applyBorder="1" applyAlignment="1">
      <alignment horizontal="left" vertical="top" wrapText="1"/>
    </xf>
    <xf numFmtId="0" fontId="61" fillId="33" borderId="0" xfId="0" applyFont="1" applyFill="1" applyBorder="1" applyAlignment="1">
      <alignment horizontal="left" vertical="center"/>
    </xf>
    <xf numFmtId="0" fontId="74" fillId="0" borderId="0" xfId="0" applyFont="1" applyAlignment="1">
      <alignment horizontal="center" vertical="center"/>
    </xf>
    <xf numFmtId="0" fontId="74" fillId="0" borderId="23" xfId="0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26"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10</xdr:row>
      <xdr:rowOff>133350</xdr:rowOff>
    </xdr:from>
    <xdr:to>
      <xdr:col>5</xdr:col>
      <xdr:colOff>257175</xdr:colOff>
      <xdr:row>11</xdr:row>
      <xdr:rowOff>133350</xdr:rowOff>
    </xdr:to>
    <xdr:sp>
      <xdr:nvSpPr>
        <xdr:cNvPr id="1" name="Rectangle 2"/>
        <xdr:cNvSpPr>
          <a:spLocks/>
        </xdr:cNvSpPr>
      </xdr:nvSpPr>
      <xdr:spPr>
        <a:xfrm>
          <a:off x="3248025" y="2038350"/>
          <a:ext cx="47625" cy="1905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10</xdr:row>
      <xdr:rowOff>123825</xdr:rowOff>
    </xdr:from>
    <xdr:to>
      <xdr:col>5</xdr:col>
      <xdr:colOff>76200</xdr:colOff>
      <xdr:row>11</xdr:row>
      <xdr:rowOff>123825</xdr:rowOff>
    </xdr:to>
    <xdr:sp>
      <xdr:nvSpPr>
        <xdr:cNvPr id="2" name="Rectangle 3"/>
        <xdr:cNvSpPr>
          <a:spLocks/>
        </xdr:cNvSpPr>
      </xdr:nvSpPr>
      <xdr:spPr>
        <a:xfrm>
          <a:off x="3076575" y="2028825"/>
          <a:ext cx="47625" cy="1905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1</xdr:row>
      <xdr:rowOff>19050</xdr:rowOff>
    </xdr:from>
    <xdr:to>
      <xdr:col>14</xdr:col>
      <xdr:colOff>523875</xdr:colOff>
      <xdr:row>36</xdr:row>
      <xdr:rowOff>85725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9550"/>
          <a:ext cx="9039225" cy="673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="80" zoomScaleNormal="80" zoomScaleSheetLayoutView="100" zoomScalePageLayoutView="0" workbookViewId="0" topLeftCell="A1">
      <selection activeCell="D7" sqref="D7:F24"/>
    </sheetView>
  </sheetViews>
  <sheetFormatPr defaultColWidth="9.00390625" defaultRowHeight="15"/>
  <cols>
    <col min="1" max="1" width="5.00390625" style="32" customWidth="1"/>
    <col min="2" max="2" width="63.421875" style="32" customWidth="1"/>
    <col min="3" max="3" width="7.57421875" style="32" customWidth="1"/>
    <col min="4" max="6" width="6.57421875" style="33" customWidth="1"/>
    <col min="7" max="7" width="31.57421875" style="32" customWidth="1"/>
    <col min="8" max="8" width="11.00390625" style="33" customWidth="1"/>
    <col min="9" max="9" width="38.8515625" style="34" customWidth="1"/>
    <col min="10" max="10" width="32.421875" style="29" customWidth="1"/>
    <col min="11" max="16384" width="9.00390625" style="30" customWidth="1"/>
  </cols>
  <sheetData>
    <row r="1" spans="1:10" s="25" customFormat="1" ht="30.75">
      <c r="A1" s="149" t="s">
        <v>176</v>
      </c>
      <c r="B1" s="149"/>
      <c r="C1" s="149"/>
      <c r="D1" s="149"/>
      <c r="E1" s="149"/>
      <c r="F1" s="149"/>
      <c r="G1" s="149"/>
      <c r="H1" s="149"/>
      <c r="I1" s="149"/>
      <c r="J1" s="24"/>
    </row>
    <row r="2" spans="1:10" s="25" customFormat="1" ht="30.75">
      <c r="A2" s="150" t="s">
        <v>190</v>
      </c>
      <c r="B2" s="150"/>
      <c r="C2" s="150"/>
      <c r="D2" s="150"/>
      <c r="E2" s="150"/>
      <c r="F2" s="150"/>
      <c r="G2" s="150"/>
      <c r="H2" s="150"/>
      <c r="I2" s="150"/>
      <c r="J2" s="26"/>
    </row>
    <row r="3" ht="24">
      <c r="I3" s="145" t="s">
        <v>189</v>
      </c>
    </row>
    <row r="4" spans="1:10" s="27" customFormat="1" ht="45.75" customHeight="1">
      <c r="A4" s="55" t="s">
        <v>48</v>
      </c>
      <c r="B4" s="56" t="s">
        <v>47</v>
      </c>
      <c r="C4" s="55" t="s">
        <v>0</v>
      </c>
      <c r="D4" s="57">
        <v>2559</v>
      </c>
      <c r="E4" s="57">
        <v>2558</v>
      </c>
      <c r="F4" s="57">
        <v>2557</v>
      </c>
      <c r="G4" s="56" t="s">
        <v>46</v>
      </c>
      <c r="H4" s="57" t="s">
        <v>146</v>
      </c>
      <c r="I4" s="57" t="s">
        <v>44</v>
      </c>
      <c r="J4" s="23"/>
    </row>
    <row r="5" spans="1:10" s="28" customFormat="1" ht="41.25" customHeight="1" hidden="1">
      <c r="A5" s="9"/>
      <c r="B5" s="10"/>
      <c r="C5" s="11"/>
      <c r="D5" s="11"/>
      <c r="E5" s="11"/>
      <c r="F5" s="11"/>
      <c r="G5" s="12"/>
      <c r="H5" s="5"/>
      <c r="I5" s="13"/>
      <c r="J5" s="7"/>
    </row>
    <row r="6" spans="1:10" s="28" customFormat="1" ht="27.75" customHeight="1">
      <c r="A6" s="147" t="s">
        <v>174</v>
      </c>
      <c r="B6" s="148"/>
      <c r="C6" s="35"/>
      <c r="D6" s="35" t="s">
        <v>49</v>
      </c>
      <c r="E6" s="35"/>
      <c r="F6" s="35"/>
      <c r="G6" s="36"/>
      <c r="H6" s="37"/>
      <c r="I6" s="38"/>
      <c r="J6" s="8"/>
    </row>
    <row r="7" spans="1:9" ht="48">
      <c r="A7" s="39">
        <v>1</v>
      </c>
      <c r="B7" s="40" t="s">
        <v>148</v>
      </c>
      <c r="C7" s="39" t="s">
        <v>1</v>
      </c>
      <c r="D7" s="142"/>
      <c r="E7" s="142"/>
      <c r="F7" s="142"/>
      <c r="G7" s="146"/>
      <c r="H7" s="44" t="s">
        <v>69</v>
      </c>
      <c r="I7" s="45"/>
    </row>
    <row r="8" spans="1:9" ht="72">
      <c r="A8" s="39">
        <v>2</v>
      </c>
      <c r="B8" s="41" t="s">
        <v>125</v>
      </c>
      <c r="C8" s="39" t="s">
        <v>1</v>
      </c>
      <c r="D8" s="142"/>
      <c r="E8" s="142"/>
      <c r="F8" s="142"/>
      <c r="G8" s="146"/>
      <c r="H8" s="44" t="s">
        <v>72</v>
      </c>
      <c r="I8" s="45"/>
    </row>
    <row r="9" spans="1:9" ht="96">
      <c r="A9" s="39">
        <v>3</v>
      </c>
      <c r="B9" s="41" t="s">
        <v>126</v>
      </c>
      <c r="C9" s="39" t="s">
        <v>1</v>
      </c>
      <c r="D9" s="142"/>
      <c r="E9" s="142"/>
      <c r="F9" s="142"/>
      <c r="G9" s="146"/>
      <c r="H9" s="44" t="s">
        <v>73</v>
      </c>
      <c r="I9" s="45"/>
    </row>
    <row r="10" spans="1:9" ht="72">
      <c r="A10" s="39">
        <v>4</v>
      </c>
      <c r="B10" s="41" t="s">
        <v>127</v>
      </c>
      <c r="C10" s="39" t="s">
        <v>1</v>
      </c>
      <c r="D10" s="142"/>
      <c r="E10" s="142"/>
      <c r="F10" s="142"/>
      <c r="G10" s="146"/>
      <c r="H10" s="44" t="s">
        <v>74</v>
      </c>
      <c r="I10" s="45"/>
    </row>
    <row r="11" spans="1:9" ht="48">
      <c r="A11" s="39">
        <v>5</v>
      </c>
      <c r="B11" s="41" t="s">
        <v>128</v>
      </c>
      <c r="C11" s="39" t="s">
        <v>1</v>
      </c>
      <c r="D11" s="142"/>
      <c r="E11" s="142"/>
      <c r="F11" s="142"/>
      <c r="G11" s="146"/>
      <c r="H11" s="44" t="s">
        <v>75</v>
      </c>
      <c r="I11" s="45"/>
    </row>
    <row r="12" spans="1:9" ht="48">
      <c r="A12" s="39">
        <v>6</v>
      </c>
      <c r="B12" s="41" t="s">
        <v>129</v>
      </c>
      <c r="C12" s="39" t="s">
        <v>1</v>
      </c>
      <c r="D12" s="142"/>
      <c r="E12" s="142"/>
      <c r="F12" s="142"/>
      <c r="G12" s="146"/>
      <c r="H12" s="44" t="s">
        <v>70</v>
      </c>
      <c r="I12" s="45"/>
    </row>
    <row r="13" spans="1:9" ht="24">
      <c r="A13" s="39">
        <v>7</v>
      </c>
      <c r="B13" s="41" t="s">
        <v>130</v>
      </c>
      <c r="C13" s="39" t="s">
        <v>1</v>
      </c>
      <c r="D13" s="142"/>
      <c r="E13" s="142"/>
      <c r="F13" s="142"/>
      <c r="G13" s="146"/>
      <c r="H13" s="44" t="s">
        <v>76</v>
      </c>
      <c r="I13" s="45"/>
    </row>
    <row r="14" spans="1:9" ht="72">
      <c r="A14" s="39">
        <v>8</v>
      </c>
      <c r="B14" s="41" t="s">
        <v>131</v>
      </c>
      <c r="C14" s="39" t="s">
        <v>1</v>
      </c>
      <c r="D14" s="142"/>
      <c r="E14" s="142"/>
      <c r="F14" s="142"/>
      <c r="G14" s="146"/>
      <c r="H14" s="44" t="s">
        <v>77</v>
      </c>
      <c r="I14" s="45"/>
    </row>
    <row r="15" spans="1:9" ht="96">
      <c r="A15" s="39">
        <v>9</v>
      </c>
      <c r="B15" s="41" t="s">
        <v>132</v>
      </c>
      <c r="C15" s="39" t="s">
        <v>1</v>
      </c>
      <c r="D15" s="142"/>
      <c r="E15" s="142"/>
      <c r="F15" s="142"/>
      <c r="G15" s="146"/>
      <c r="H15" s="44" t="s">
        <v>78</v>
      </c>
      <c r="I15" s="45"/>
    </row>
    <row r="16" spans="1:9" ht="72">
      <c r="A16" s="39">
        <v>10</v>
      </c>
      <c r="B16" s="41" t="s">
        <v>133</v>
      </c>
      <c r="C16" s="39" t="s">
        <v>1</v>
      </c>
      <c r="D16" s="142"/>
      <c r="E16" s="142"/>
      <c r="F16" s="142"/>
      <c r="G16" s="146"/>
      <c r="H16" s="44" t="s">
        <v>79</v>
      </c>
      <c r="I16" s="45"/>
    </row>
    <row r="17" spans="1:9" ht="48">
      <c r="A17" s="39">
        <v>11</v>
      </c>
      <c r="B17" s="40" t="s">
        <v>65</v>
      </c>
      <c r="C17" s="39" t="s">
        <v>1</v>
      </c>
      <c r="D17" s="142"/>
      <c r="E17" s="142"/>
      <c r="F17" s="142"/>
      <c r="G17" s="146"/>
      <c r="H17" s="44" t="s">
        <v>71</v>
      </c>
      <c r="I17" s="45"/>
    </row>
    <row r="18" spans="1:9" ht="48">
      <c r="A18" s="39">
        <v>12</v>
      </c>
      <c r="B18" s="42" t="s">
        <v>80</v>
      </c>
      <c r="C18" s="39" t="s">
        <v>1</v>
      </c>
      <c r="D18" s="142"/>
      <c r="E18" s="142"/>
      <c r="F18" s="142"/>
      <c r="G18" s="146"/>
      <c r="H18" s="44" t="s">
        <v>81</v>
      </c>
      <c r="I18" s="45"/>
    </row>
    <row r="19" spans="1:9" ht="72">
      <c r="A19" s="39">
        <v>13</v>
      </c>
      <c r="B19" s="41" t="s">
        <v>134</v>
      </c>
      <c r="C19" s="39" t="s">
        <v>1</v>
      </c>
      <c r="D19" s="142"/>
      <c r="E19" s="142"/>
      <c r="F19" s="142"/>
      <c r="G19" s="146"/>
      <c r="H19" s="44" t="s">
        <v>82</v>
      </c>
      <c r="I19" s="45"/>
    </row>
    <row r="20" spans="1:9" ht="72">
      <c r="A20" s="39">
        <v>14</v>
      </c>
      <c r="B20" s="41" t="s">
        <v>66</v>
      </c>
      <c r="C20" s="39" t="s">
        <v>1</v>
      </c>
      <c r="D20" s="142"/>
      <c r="E20" s="142"/>
      <c r="F20" s="142"/>
      <c r="G20" s="146"/>
      <c r="H20" s="44" t="s">
        <v>83</v>
      </c>
      <c r="I20" s="45"/>
    </row>
    <row r="21" spans="1:9" ht="72">
      <c r="A21" s="39">
        <v>15</v>
      </c>
      <c r="B21" s="41" t="s">
        <v>135</v>
      </c>
      <c r="C21" s="39" t="s">
        <v>1</v>
      </c>
      <c r="D21" s="142"/>
      <c r="E21" s="142"/>
      <c r="F21" s="142"/>
      <c r="G21" s="146"/>
      <c r="H21" s="44" t="s">
        <v>84</v>
      </c>
      <c r="I21" s="45"/>
    </row>
    <row r="22" spans="1:9" ht="48">
      <c r="A22" s="39">
        <v>16</v>
      </c>
      <c r="B22" s="40" t="s">
        <v>136</v>
      </c>
      <c r="C22" s="39" t="s">
        <v>1</v>
      </c>
      <c r="D22" s="142"/>
      <c r="E22" s="142"/>
      <c r="F22" s="142"/>
      <c r="G22" s="146"/>
      <c r="H22" s="44" t="s">
        <v>85</v>
      </c>
      <c r="I22" s="45"/>
    </row>
    <row r="23" spans="1:9" ht="48">
      <c r="A23" s="39">
        <v>17</v>
      </c>
      <c r="B23" s="41" t="s">
        <v>67</v>
      </c>
      <c r="C23" s="39" t="s">
        <v>1</v>
      </c>
      <c r="D23" s="142"/>
      <c r="E23" s="142"/>
      <c r="F23" s="142"/>
      <c r="G23" s="146"/>
      <c r="H23" s="44" t="s">
        <v>86</v>
      </c>
      <c r="I23" s="45"/>
    </row>
    <row r="24" spans="1:10" ht="24">
      <c r="A24" s="39">
        <v>18</v>
      </c>
      <c r="B24" s="43" t="s">
        <v>61</v>
      </c>
      <c r="C24" s="39" t="s">
        <v>1</v>
      </c>
      <c r="D24" s="142"/>
      <c r="E24" s="142"/>
      <c r="F24" s="142"/>
      <c r="G24" s="146"/>
      <c r="H24" s="44"/>
      <c r="I24" s="46"/>
      <c r="J24" s="31"/>
    </row>
  </sheetData>
  <sheetProtection sheet="1" objects="1" scenarios="1"/>
  <protectedRanges>
    <protectedRange password="CCED" sqref="B4:B5" name="Range1_1"/>
  </protectedRanges>
  <mergeCells count="3">
    <mergeCell ref="A6:B6"/>
    <mergeCell ref="A1:I1"/>
    <mergeCell ref="A2:I2"/>
  </mergeCells>
  <conditionalFormatting sqref="D7:G24">
    <cfRule type="notContainsBlanks" priority="1" dxfId="12">
      <formula>LEN(TRIM(D7))&gt;0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2"/>
  <sheetViews>
    <sheetView zoomScale="25" zoomScaleNormal="25" zoomScalePageLayoutView="0" workbookViewId="0" topLeftCell="A1">
      <pane ySplit="3" topLeftCell="A39" activePane="bottomLeft" state="frozen"/>
      <selection pane="topLeft" activeCell="A1" sqref="A1"/>
      <selection pane="bottomLeft" activeCell="D47" sqref="D47:F61"/>
    </sheetView>
  </sheetViews>
  <sheetFormatPr defaultColWidth="9.00390625" defaultRowHeight="15"/>
  <cols>
    <col min="1" max="1" width="5.00390625" style="102" customWidth="1"/>
    <col min="2" max="2" width="63.421875" style="106" customWidth="1"/>
    <col min="3" max="3" width="7.57421875" style="104" customWidth="1"/>
    <col min="4" max="6" width="6.57421875" style="51" customWidth="1"/>
    <col min="7" max="7" width="31.57421875" style="104" customWidth="1"/>
    <col min="8" max="8" width="11.00390625" style="51" customWidth="1"/>
    <col min="9" max="9" width="38.8515625" style="105" customWidth="1"/>
    <col min="10" max="16384" width="9.00390625" style="75" customWidth="1"/>
  </cols>
  <sheetData>
    <row r="1" spans="1:9" s="66" customFormat="1" ht="45.75" customHeight="1">
      <c r="A1" s="55" t="s">
        <v>48</v>
      </c>
      <c r="B1" s="56" t="s">
        <v>47</v>
      </c>
      <c r="C1" s="55" t="s">
        <v>0</v>
      </c>
      <c r="D1" s="57">
        <v>2559</v>
      </c>
      <c r="E1" s="57">
        <v>2558</v>
      </c>
      <c r="F1" s="57">
        <v>2557</v>
      </c>
      <c r="G1" s="56" t="s">
        <v>46</v>
      </c>
      <c r="H1" s="57" t="s">
        <v>146</v>
      </c>
      <c r="I1" s="57" t="s">
        <v>44</v>
      </c>
    </row>
    <row r="2" spans="1:9" s="67" customFormat="1" ht="42.75" customHeight="1" hidden="1">
      <c r="A2" s="5"/>
      <c r="B2" s="10"/>
      <c r="C2" s="14"/>
      <c r="D2" s="14"/>
      <c r="E2" s="14"/>
      <c r="F2" s="14"/>
      <c r="G2" s="6"/>
      <c r="H2" s="5"/>
      <c r="I2" s="5"/>
    </row>
    <row r="3" spans="1:9" s="69" customFormat="1" ht="27.75" customHeight="1">
      <c r="A3" s="152" t="s">
        <v>175</v>
      </c>
      <c r="B3" s="153"/>
      <c r="C3" s="68"/>
      <c r="D3" s="68" t="s">
        <v>49</v>
      </c>
      <c r="E3" s="68"/>
      <c r="F3" s="68"/>
      <c r="G3" s="63"/>
      <c r="H3" s="64"/>
      <c r="I3" s="65"/>
    </row>
    <row r="4" spans="1:9" ht="96">
      <c r="A4" s="70">
        <v>19</v>
      </c>
      <c r="B4" s="71" t="s">
        <v>62</v>
      </c>
      <c r="C4" s="72" t="s">
        <v>1</v>
      </c>
      <c r="D4" s="142"/>
      <c r="E4" s="142"/>
      <c r="F4" s="142"/>
      <c r="G4" s="146"/>
      <c r="H4" s="73" t="s">
        <v>87</v>
      </c>
      <c r="I4" s="74"/>
    </row>
    <row r="5" spans="1:9" ht="96">
      <c r="A5" s="76">
        <v>20</v>
      </c>
      <c r="B5" s="77" t="s">
        <v>137</v>
      </c>
      <c r="C5" s="78" t="s">
        <v>1</v>
      </c>
      <c r="D5" s="142"/>
      <c r="E5" s="142"/>
      <c r="F5" s="142"/>
      <c r="G5" s="146"/>
      <c r="H5" s="79" t="s">
        <v>88</v>
      </c>
      <c r="I5" s="80"/>
    </row>
    <row r="6" spans="1:9" ht="120">
      <c r="A6" s="76">
        <v>21</v>
      </c>
      <c r="B6" s="77" t="s">
        <v>138</v>
      </c>
      <c r="C6" s="78" t="s">
        <v>1</v>
      </c>
      <c r="D6" s="142"/>
      <c r="E6" s="142"/>
      <c r="F6" s="142"/>
      <c r="G6" s="146"/>
      <c r="H6" s="79" t="s">
        <v>89</v>
      </c>
      <c r="I6" s="80"/>
    </row>
    <row r="7" spans="1:9" ht="72">
      <c r="A7" s="76">
        <v>22</v>
      </c>
      <c r="B7" s="77" t="s">
        <v>139</v>
      </c>
      <c r="C7" s="78" t="s">
        <v>1</v>
      </c>
      <c r="D7" s="142"/>
      <c r="E7" s="142"/>
      <c r="F7" s="142"/>
      <c r="G7" s="146"/>
      <c r="H7" s="79" t="s">
        <v>90</v>
      </c>
      <c r="I7" s="80"/>
    </row>
    <row r="8" spans="1:9" ht="72">
      <c r="A8" s="76">
        <v>23</v>
      </c>
      <c r="B8" s="77" t="s">
        <v>140</v>
      </c>
      <c r="C8" s="78" t="s">
        <v>1</v>
      </c>
      <c r="D8" s="142"/>
      <c r="E8" s="142"/>
      <c r="F8" s="142"/>
      <c r="G8" s="146"/>
      <c r="H8" s="79" t="s">
        <v>91</v>
      </c>
      <c r="I8" s="80"/>
    </row>
    <row r="9" spans="1:9" ht="72">
      <c r="A9" s="76">
        <v>24</v>
      </c>
      <c r="B9" s="77" t="s">
        <v>141</v>
      </c>
      <c r="C9" s="78" t="s">
        <v>1</v>
      </c>
      <c r="D9" s="142"/>
      <c r="E9" s="142"/>
      <c r="F9" s="142"/>
      <c r="G9" s="146"/>
      <c r="H9" s="79" t="s">
        <v>92</v>
      </c>
      <c r="I9" s="80"/>
    </row>
    <row r="10" spans="1:9" ht="72">
      <c r="A10" s="76">
        <v>25</v>
      </c>
      <c r="B10" s="77" t="s">
        <v>142</v>
      </c>
      <c r="C10" s="78" t="s">
        <v>1</v>
      </c>
      <c r="D10" s="142"/>
      <c r="E10" s="142"/>
      <c r="F10" s="142"/>
      <c r="G10" s="146"/>
      <c r="H10" s="79" t="s">
        <v>93</v>
      </c>
      <c r="I10" s="80"/>
    </row>
    <row r="11" spans="1:9" ht="120">
      <c r="A11" s="76">
        <v>26</v>
      </c>
      <c r="B11" s="81" t="s">
        <v>143</v>
      </c>
      <c r="C11" s="78" t="s">
        <v>1</v>
      </c>
      <c r="D11" s="142"/>
      <c r="E11" s="142"/>
      <c r="F11" s="142"/>
      <c r="G11" s="146"/>
      <c r="H11" s="79" t="s">
        <v>94</v>
      </c>
      <c r="I11" s="80"/>
    </row>
    <row r="12" spans="1:9" ht="96">
      <c r="A12" s="76">
        <v>27</v>
      </c>
      <c r="B12" s="77" t="s">
        <v>144</v>
      </c>
      <c r="C12" s="78" t="s">
        <v>1</v>
      </c>
      <c r="D12" s="142"/>
      <c r="E12" s="142"/>
      <c r="F12" s="142"/>
      <c r="G12" s="146"/>
      <c r="H12" s="79" t="s">
        <v>95</v>
      </c>
      <c r="I12" s="80"/>
    </row>
    <row r="13" spans="1:9" ht="96">
      <c r="A13" s="76">
        <v>28</v>
      </c>
      <c r="B13" s="77" t="s">
        <v>145</v>
      </c>
      <c r="C13" s="78" t="s">
        <v>1</v>
      </c>
      <c r="D13" s="142"/>
      <c r="E13" s="142"/>
      <c r="F13" s="142"/>
      <c r="G13" s="146"/>
      <c r="H13" s="79" t="s">
        <v>96</v>
      </c>
      <c r="I13" s="80"/>
    </row>
    <row r="14" spans="1:9" ht="24">
      <c r="A14" s="76">
        <v>29</v>
      </c>
      <c r="B14" s="82" t="s">
        <v>63</v>
      </c>
      <c r="C14" s="78" t="s">
        <v>1</v>
      </c>
      <c r="D14" s="142"/>
      <c r="E14" s="142"/>
      <c r="F14" s="142"/>
      <c r="G14" s="146"/>
      <c r="H14" s="79"/>
      <c r="I14" s="80"/>
    </row>
    <row r="15" spans="1:9" ht="48">
      <c r="A15" s="76">
        <v>30</v>
      </c>
      <c r="B15" s="109" t="s">
        <v>149</v>
      </c>
      <c r="C15" s="110" t="s">
        <v>12</v>
      </c>
      <c r="D15" s="142"/>
      <c r="E15" s="142"/>
      <c r="F15" s="142"/>
      <c r="G15" s="146"/>
      <c r="H15" s="85" t="s">
        <v>97</v>
      </c>
      <c r="I15" s="80"/>
    </row>
    <row r="16" spans="1:9" ht="24">
      <c r="A16" s="107">
        <v>31</v>
      </c>
      <c r="B16" s="93" t="s">
        <v>99</v>
      </c>
      <c r="C16" s="112"/>
      <c r="D16" s="113"/>
      <c r="E16" s="113"/>
      <c r="F16" s="113"/>
      <c r="G16" s="96"/>
      <c r="H16" s="108" t="s">
        <v>98</v>
      </c>
      <c r="I16" s="80"/>
    </row>
    <row r="17" spans="1:9" ht="48">
      <c r="A17" s="76"/>
      <c r="B17" s="71" t="s">
        <v>5</v>
      </c>
      <c r="C17" s="111" t="s">
        <v>52</v>
      </c>
      <c r="D17" s="142"/>
      <c r="E17" s="142"/>
      <c r="F17" s="142"/>
      <c r="G17" s="146"/>
      <c r="H17" s="85"/>
      <c r="I17" s="87" t="s">
        <v>45</v>
      </c>
    </row>
    <row r="18" spans="1:9" ht="48">
      <c r="A18" s="76"/>
      <c r="B18" s="77" t="s">
        <v>4</v>
      </c>
      <c r="C18" s="84" t="s">
        <v>52</v>
      </c>
      <c r="D18" s="142"/>
      <c r="E18" s="142"/>
      <c r="F18" s="142"/>
      <c r="G18" s="146"/>
      <c r="H18" s="85"/>
      <c r="I18" s="87" t="s">
        <v>45</v>
      </c>
    </row>
    <row r="19" spans="1:9" ht="48">
      <c r="A19" s="76"/>
      <c r="B19" s="77" t="s">
        <v>3</v>
      </c>
      <c r="C19" s="84" t="s">
        <v>52</v>
      </c>
      <c r="D19" s="142"/>
      <c r="E19" s="142"/>
      <c r="F19" s="142"/>
      <c r="G19" s="146"/>
      <c r="H19" s="85"/>
      <c r="I19" s="87" t="s">
        <v>45</v>
      </c>
    </row>
    <row r="20" spans="1:9" ht="48">
      <c r="A20" s="76"/>
      <c r="B20" s="77" t="s">
        <v>2</v>
      </c>
      <c r="C20" s="84" t="s">
        <v>52</v>
      </c>
      <c r="D20" s="142"/>
      <c r="E20" s="142"/>
      <c r="F20" s="142"/>
      <c r="G20" s="146"/>
      <c r="H20" s="85"/>
      <c r="I20" s="87" t="s">
        <v>45</v>
      </c>
    </row>
    <row r="21" spans="1:9" ht="72">
      <c r="A21" s="76">
        <v>32</v>
      </c>
      <c r="B21" s="87" t="s">
        <v>121</v>
      </c>
      <c r="C21" s="84" t="s">
        <v>51</v>
      </c>
      <c r="D21" s="142"/>
      <c r="E21" s="142"/>
      <c r="F21" s="142"/>
      <c r="G21" s="146"/>
      <c r="H21" s="85" t="s">
        <v>100</v>
      </c>
      <c r="I21" s="80"/>
    </row>
    <row r="22" spans="1:9" ht="43.5">
      <c r="A22" s="76">
        <v>33</v>
      </c>
      <c r="B22" s="87" t="s">
        <v>119</v>
      </c>
      <c r="C22" s="84" t="s">
        <v>51</v>
      </c>
      <c r="D22" s="142"/>
      <c r="E22" s="142"/>
      <c r="F22" s="142"/>
      <c r="G22" s="146"/>
      <c r="H22" s="85" t="s">
        <v>100</v>
      </c>
      <c r="I22" s="87"/>
    </row>
    <row r="23" spans="1:9" ht="48">
      <c r="A23" s="76">
        <v>34</v>
      </c>
      <c r="B23" s="77" t="s">
        <v>50</v>
      </c>
      <c r="C23" s="85" t="s">
        <v>52</v>
      </c>
      <c r="D23" s="142"/>
      <c r="E23" s="142"/>
      <c r="F23" s="142"/>
      <c r="G23" s="146"/>
      <c r="H23" s="85" t="s">
        <v>100</v>
      </c>
      <c r="I23" s="87" t="s">
        <v>45</v>
      </c>
    </row>
    <row r="24" spans="1:9" ht="48">
      <c r="A24" s="76">
        <v>35</v>
      </c>
      <c r="B24" s="87" t="s">
        <v>120</v>
      </c>
      <c r="C24" s="76" t="s">
        <v>53</v>
      </c>
      <c r="D24" s="142"/>
      <c r="E24" s="142"/>
      <c r="F24" s="142"/>
      <c r="G24" s="146"/>
      <c r="H24" s="79" t="s">
        <v>101</v>
      </c>
      <c r="I24" s="80"/>
    </row>
    <row r="25" spans="1:9" ht="96">
      <c r="A25" s="76">
        <v>36</v>
      </c>
      <c r="B25" s="88" t="s">
        <v>150</v>
      </c>
      <c r="C25" s="79" t="s">
        <v>12</v>
      </c>
      <c r="D25" s="142"/>
      <c r="E25" s="142"/>
      <c r="F25" s="142"/>
      <c r="G25" s="146"/>
      <c r="H25" s="79" t="s">
        <v>102</v>
      </c>
      <c r="I25" s="80"/>
    </row>
    <row r="26" spans="1:9" ht="120">
      <c r="A26" s="76">
        <v>37</v>
      </c>
      <c r="B26" s="88" t="s">
        <v>151</v>
      </c>
      <c r="C26" s="89" t="s">
        <v>12</v>
      </c>
      <c r="D26" s="142"/>
      <c r="E26" s="142"/>
      <c r="F26" s="142"/>
      <c r="G26" s="146"/>
      <c r="H26" s="79" t="s">
        <v>103</v>
      </c>
      <c r="I26" s="80"/>
    </row>
    <row r="27" spans="1:9" ht="48">
      <c r="A27" s="76">
        <v>38</v>
      </c>
      <c r="B27" s="87" t="s">
        <v>54</v>
      </c>
      <c r="C27" s="89" t="s">
        <v>1</v>
      </c>
      <c r="D27" s="142"/>
      <c r="E27" s="142"/>
      <c r="F27" s="142"/>
      <c r="G27" s="146"/>
      <c r="H27" s="79" t="s">
        <v>104</v>
      </c>
      <c r="I27" s="80"/>
    </row>
    <row r="28" spans="1:9" ht="48">
      <c r="A28" s="76">
        <v>39</v>
      </c>
      <c r="B28" s="90" t="s">
        <v>55</v>
      </c>
      <c r="C28" s="91" t="s">
        <v>1</v>
      </c>
      <c r="D28" s="142"/>
      <c r="E28" s="142"/>
      <c r="F28" s="142"/>
      <c r="G28" s="146"/>
      <c r="H28" s="79"/>
      <c r="I28" s="80"/>
    </row>
    <row r="29" spans="1:9" ht="24">
      <c r="A29" s="92">
        <v>40</v>
      </c>
      <c r="B29" s="93" t="s">
        <v>56</v>
      </c>
      <c r="C29" s="94"/>
      <c r="D29" s="95"/>
      <c r="E29" s="95"/>
      <c r="F29" s="95"/>
      <c r="G29" s="96"/>
      <c r="H29" s="97" t="s">
        <v>105</v>
      </c>
      <c r="I29" s="80"/>
    </row>
    <row r="30" spans="1:9" ht="48">
      <c r="A30" s="98"/>
      <c r="B30" s="71" t="s">
        <v>6</v>
      </c>
      <c r="C30" s="99" t="s">
        <v>52</v>
      </c>
      <c r="D30" s="142"/>
      <c r="E30" s="142"/>
      <c r="F30" s="142"/>
      <c r="G30" s="146"/>
      <c r="H30" s="79"/>
      <c r="I30" s="87" t="s">
        <v>45</v>
      </c>
    </row>
    <row r="31" spans="1:9" ht="48">
      <c r="A31" s="98"/>
      <c r="B31" s="77" t="s">
        <v>57</v>
      </c>
      <c r="C31" s="79" t="s">
        <v>52</v>
      </c>
      <c r="D31" s="142"/>
      <c r="E31" s="142"/>
      <c r="F31" s="142"/>
      <c r="G31" s="146"/>
      <c r="H31" s="79"/>
      <c r="I31" s="87" t="s">
        <v>45</v>
      </c>
    </row>
    <row r="32" spans="1:9" ht="49.5" customHeight="1">
      <c r="A32" s="98"/>
      <c r="B32" s="77" t="s">
        <v>58</v>
      </c>
      <c r="C32" s="79" t="s">
        <v>52</v>
      </c>
      <c r="D32" s="142"/>
      <c r="E32" s="142"/>
      <c r="F32" s="142"/>
      <c r="G32" s="146"/>
      <c r="H32" s="79"/>
      <c r="I32" s="87" t="s">
        <v>45</v>
      </c>
    </row>
    <row r="33" spans="1:9" ht="48">
      <c r="A33" s="98"/>
      <c r="B33" s="77" t="s">
        <v>59</v>
      </c>
      <c r="C33" s="79" t="s">
        <v>52</v>
      </c>
      <c r="D33" s="142"/>
      <c r="E33" s="142"/>
      <c r="F33" s="142"/>
      <c r="G33" s="146"/>
      <c r="H33" s="79"/>
      <c r="I33" s="87" t="s">
        <v>45</v>
      </c>
    </row>
    <row r="34" spans="1:9" ht="48">
      <c r="A34" s="98"/>
      <c r="B34" s="77" t="s">
        <v>60</v>
      </c>
      <c r="C34" s="79" t="s">
        <v>52</v>
      </c>
      <c r="D34" s="142"/>
      <c r="E34" s="142"/>
      <c r="F34" s="142"/>
      <c r="G34" s="146"/>
      <c r="H34" s="79"/>
      <c r="I34" s="87" t="s">
        <v>45</v>
      </c>
    </row>
    <row r="35" spans="1:9" ht="48">
      <c r="A35" s="98">
        <v>41</v>
      </c>
      <c r="B35" s="83" t="s">
        <v>152</v>
      </c>
      <c r="C35" s="79" t="s">
        <v>12</v>
      </c>
      <c r="D35" s="142"/>
      <c r="E35" s="142"/>
      <c r="F35" s="142"/>
      <c r="G35" s="146"/>
      <c r="H35" s="79" t="s">
        <v>106</v>
      </c>
      <c r="I35" s="80"/>
    </row>
    <row r="36" spans="1:9" ht="72">
      <c r="A36" s="98">
        <v>42</v>
      </c>
      <c r="B36" s="83" t="s">
        <v>153</v>
      </c>
      <c r="C36" s="79" t="s">
        <v>12</v>
      </c>
      <c r="D36" s="142"/>
      <c r="E36" s="142"/>
      <c r="F36" s="142"/>
      <c r="G36" s="146"/>
      <c r="H36" s="79" t="s">
        <v>107</v>
      </c>
      <c r="I36" s="80"/>
    </row>
    <row r="37" spans="1:9" ht="120">
      <c r="A37" s="98">
        <v>43</v>
      </c>
      <c r="B37" s="83" t="s">
        <v>154</v>
      </c>
      <c r="C37" s="79" t="s">
        <v>12</v>
      </c>
      <c r="D37" s="142"/>
      <c r="E37" s="142"/>
      <c r="F37" s="142"/>
      <c r="G37" s="146"/>
      <c r="H37" s="79" t="s">
        <v>108</v>
      </c>
      <c r="I37" s="80"/>
    </row>
    <row r="38" spans="1:9" ht="21" customHeight="1">
      <c r="A38" s="98">
        <v>44</v>
      </c>
      <c r="B38" s="100" t="s">
        <v>68</v>
      </c>
      <c r="C38" s="100"/>
      <c r="D38" s="100"/>
      <c r="E38" s="100"/>
      <c r="F38" s="100"/>
      <c r="G38" s="100"/>
      <c r="H38" s="79" t="s">
        <v>109</v>
      </c>
      <c r="I38" s="80"/>
    </row>
    <row r="39" spans="1:9" ht="48">
      <c r="A39" s="98"/>
      <c r="B39" s="77" t="s">
        <v>7</v>
      </c>
      <c r="C39" s="79" t="s">
        <v>52</v>
      </c>
      <c r="D39" s="142"/>
      <c r="E39" s="142"/>
      <c r="F39" s="142"/>
      <c r="G39" s="146"/>
      <c r="H39" s="79"/>
      <c r="I39" s="87" t="s">
        <v>45</v>
      </c>
    </row>
    <row r="40" spans="1:9" ht="48">
      <c r="A40" s="98"/>
      <c r="B40" s="77" t="s">
        <v>8</v>
      </c>
      <c r="C40" s="79" t="s">
        <v>52</v>
      </c>
      <c r="D40" s="142"/>
      <c r="E40" s="142"/>
      <c r="F40" s="142"/>
      <c r="G40" s="146"/>
      <c r="H40" s="79"/>
      <c r="I40" s="87" t="s">
        <v>45</v>
      </c>
    </row>
    <row r="41" spans="1:9" ht="48">
      <c r="A41" s="98"/>
      <c r="B41" s="77" t="s">
        <v>9</v>
      </c>
      <c r="C41" s="79" t="s">
        <v>52</v>
      </c>
      <c r="D41" s="142"/>
      <c r="E41" s="142"/>
      <c r="F41" s="142"/>
      <c r="G41" s="146"/>
      <c r="H41" s="79"/>
      <c r="I41" s="87" t="s">
        <v>45</v>
      </c>
    </row>
    <row r="42" spans="1:9" ht="48">
      <c r="A42" s="98"/>
      <c r="B42" s="77" t="s">
        <v>10</v>
      </c>
      <c r="C42" s="79" t="s">
        <v>52</v>
      </c>
      <c r="D42" s="142"/>
      <c r="E42" s="142"/>
      <c r="F42" s="142"/>
      <c r="G42" s="146"/>
      <c r="H42" s="79"/>
      <c r="I42" s="87" t="s">
        <v>45</v>
      </c>
    </row>
    <row r="43" spans="1:9" ht="48">
      <c r="A43" s="98"/>
      <c r="B43" s="77" t="s">
        <v>11</v>
      </c>
      <c r="C43" s="79" t="s">
        <v>52</v>
      </c>
      <c r="D43" s="142"/>
      <c r="E43" s="142"/>
      <c r="F43" s="142"/>
      <c r="G43" s="146"/>
      <c r="H43" s="79"/>
      <c r="I43" s="87" t="s">
        <v>45</v>
      </c>
    </row>
    <row r="44" spans="1:9" ht="48">
      <c r="A44" s="86">
        <v>45</v>
      </c>
      <c r="B44" s="83" t="s">
        <v>155</v>
      </c>
      <c r="C44" s="89" t="s">
        <v>12</v>
      </c>
      <c r="D44" s="142"/>
      <c r="E44" s="142"/>
      <c r="F44" s="142"/>
      <c r="G44" s="146"/>
      <c r="H44" s="79" t="s">
        <v>109</v>
      </c>
      <c r="I44" s="101"/>
    </row>
    <row r="45" spans="1:9" ht="96">
      <c r="A45" s="98">
        <v>46</v>
      </c>
      <c r="B45" s="83" t="s">
        <v>156</v>
      </c>
      <c r="C45" s="79" t="s">
        <v>12</v>
      </c>
      <c r="D45" s="142"/>
      <c r="E45" s="142"/>
      <c r="F45" s="142"/>
      <c r="G45" s="146"/>
      <c r="H45" s="79" t="s">
        <v>110</v>
      </c>
      <c r="I45" s="101"/>
    </row>
    <row r="46" spans="1:9" ht="24">
      <c r="A46" s="98">
        <v>47</v>
      </c>
      <c r="B46" s="151" t="s">
        <v>64</v>
      </c>
      <c r="C46" s="151"/>
      <c r="D46" s="151"/>
      <c r="E46" s="151"/>
      <c r="F46" s="151"/>
      <c r="G46" s="151"/>
      <c r="H46" s="151"/>
      <c r="I46" s="151"/>
    </row>
    <row r="47" spans="1:9" ht="72">
      <c r="A47" s="98"/>
      <c r="B47" s="81" t="s">
        <v>34</v>
      </c>
      <c r="C47" s="79" t="s">
        <v>52</v>
      </c>
      <c r="D47" s="142"/>
      <c r="E47" s="142"/>
      <c r="F47" s="142"/>
      <c r="G47" s="146"/>
      <c r="H47" s="79"/>
      <c r="I47" s="87" t="s">
        <v>45</v>
      </c>
    </row>
    <row r="48" spans="1:9" ht="48">
      <c r="A48" s="98"/>
      <c r="B48" s="81" t="s">
        <v>35</v>
      </c>
      <c r="C48" s="79" t="s">
        <v>52</v>
      </c>
      <c r="D48" s="142"/>
      <c r="E48" s="142"/>
      <c r="F48" s="142"/>
      <c r="G48" s="146"/>
      <c r="H48" s="79"/>
      <c r="I48" s="87" t="s">
        <v>45</v>
      </c>
    </row>
    <row r="49" spans="1:9" ht="48">
      <c r="A49" s="98"/>
      <c r="B49" s="81" t="s">
        <v>36</v>
      </c>
      <c r="C49" s="79" t="s">
        <v>52</v>
      </c>
      <c r="D49" s="142"/>
      <c r="E49" s="142"/>
      <c r="F49" s="142"/>
      <c r="G49" s="146"/>
      <c r="H49" s="79"/>
      <c r="I49" s="87" t="s">
        <v>45</v>
      </c>
    </row>
    <row r="50" spans="1:9" ht="48">
      <c r="A50" s="98"/>
      <c r="B50" s="81" t="s">
        <v>37</v>
      </c>
      <c r="C50" s="79" t="s">
        <v>52</v>
      </c>
      <c r="D50" s="142"/>
      <c r="E50" s="142"/>
      <c r="F50" s="142"/>
      <c r="G50" s="146"/>
      <c r="H50" s="79"/>
      <c r="I50" s="87" t="s">
        <v>45</v>
      </c>
    </row>
    <row r="51" spans="1:9" ht="48">
      <c r="A51" s="98"/>
      <c r="B51" s="81" t="s">
        <v>38</v>
      </c>
      <c r="C51" s="79" t="s">
        <v>52</v>
      </c>
      <c r="D51" s="142"/>
      <c r="E51" s="142"/>
      <c r="F51" s="142"/>
      <c r="G51" s="146"/>
      <c r="H51" s="79"/>
      <c r="I51" s="87" t="s">
        <v>45</v>
      </c>
    </row>
    <row r="52" spans="1:9" ht="48">
      <c r="A52" s="98"/>
      <c r="B52" s="81" t="s">
        <v>39</v>
      </c>
      <c r="C52" s="79" t="s">
        <v>52</v>
      </c>
      <c r="D52" s="142"/>
      <c r="E52" s="142"/>
      <c r="F52" s="142"/>
      <c r="G52" s="146"/>
      <c r="H52" s="79"/>
      <c r="I52" s="87" t="s">
        <v>45</v>
      </c>
    </row>
    <row r="53" spans="1:9" ht="48">
      <c r="A53" s="98"/>
      <c r="B53" s="81" t="s">
        <v>40</v>
      </c>
      <c r="C53" s="79" t="s">
        <v>52</v>
      </c>
      <c r="D53" s="142"/>
      <c r="E53" s="142"/>
      <c r="F53" s="142"/>
      <c r="G53" s="146"/>
      <c r="H53" s="79"/>
      <c r="I53" s="87" t="s">
        <v>45</v>
      </c>
    </row>
    <row r="54" spans="1:9" ht="72">
      <c r="A54" s="98"/>
      <c r="B54" s="81" t="s">
        <v>41</v>
      </c>
      <c r="C54" s="79" t="s">
        <v>52</v>
      </c>
      <c r="D54" s="142"/>
      <c r="E54" s="142"/>
      <c r="F54" s="142"/>
      <c r="G54" s="146"/>
      <c r="H54" s="79"/>
      <c r="I54" s="87" t="s">
        <v>45</v>
      </c>
    </row>
    <row r="55" spans="1:9" ht="48">
      <c r="A55" s="98"/>
      <c r="B55" s="81" t="s">
        <v>42</v>
      </c>
      <c r="C55" s="79" t="s">
        <v>52</v>
      </c>
      <c r="D55" s="142"/>
      <c r="E55" s="142"/>
      <c r="F55" s="142"/>
      <c r="G55" s="146"/>
      <c r="H55" s="79"/>
      <c r="I55" s="87" t="s">
        <v>45</v>
      </c>
    </row>
    <row r="56" spans="1:9" ht="48">
      <c r="A56" s="98"/>
      <c r="B56" s="81" t="s">
        <v>43</v>
      </c>
      <c r="C56" s="79" t="s">
        <v>52</v>
      </c>
      <c r="D56" s="142"/>
      <c r="E56" s="142"/>
      <c r="F56" s="142"/>
      <c r="G56" s="146"/>
      <c r="H56" s="79"/>
      <c r="I56" s="87" t="s">
        <v>45</v>
      </c>
    </row>
    <row r="57" spans="1:9" ht="72">
      <c r="A57" s="86">
        <v>48</v>
      </c>
      <c r="B57" s="83" t="s">
        <v>157</v>
      </c>
      <c r="C57" s="89" t="s">
        <v>12</v>
      </c>
      <c r="D57" s="142"/>
      <c r="E57" s="142"/>
      <c r="F57" s="142"/>
      <c r="G57" s="146"/>
      <c r="H57" s="79" t="s">
        <v>111</v>
      </c>
      <c r="I57" s="101"/>
    </row>
    <row r="58" spans="1:9" ht="96">
      <c r="A58" s="98">
        <v>49</v>
      </c>
      <c r="B58" s="83" t="s">
        <v>158</v>
      </c>
      <c r="C58" s="79" t="s">
        <v>12</v>
      </c>
      <c r="D58" s="142"/>
      <c r="E58" s="142"/>
      <c r="F58" s="142"/>
      <c r="G58" s="146"/>
      <c r="H58" s="79" t="s">
        <v>112</v>
      </c>
      <c r="I58" s="101"/>
    </row>
    <row r="59" spans="1:9" ht="96">
      <c r="A59" s="98">
        <v>50</v>
      </c>
      <c r="B59" s="83" t="s">
        <v>159</v>
      </c>
      <c r="C59" s="79" t="s">
        <v>12</v>
      </c>
      <c r="D59" s="142"/>
      <c r="E59" s="142"/>
      <c r="F59" s="142"/>
      <c r="G59" s="146"/>
      <c r="H59" s="79" t="s">
        <v>113</v>
      </c>
      <c r="I59" s="101"/>
    </row>
    <row r="60" spans="1:9" ht="72">
      <c r="A60" s="98">
        <v>51</v>
      </c>
      <c r="B60" s="83" t="s">
        <v>160</v>
      </c>
      <c r="C60" s="79" t="s">
        <v>12</v>
      </c>
      <c r="D60" s="142"/>
      <c r="E60" s="142"/>
      <c r="F60" s="142"/>
      <c r="G60" s="146"/>
      <c r="H60" s="79" t="s">
        <v>122</v>
      </c>
      <c r="I60" s="101"/>
    </row>
    <row r="61" spans="1:9" ht="120">
      <c r="A61" s="98">
        <v>52</v>
      </c>
      <c r="B61" s="83" t="s">
        <v>161</v>
      </c>
      <c r="C61" s="79" t="s">
        <v>12</v>
      </c>
      <c r="D61" s="142"/>
      <c r="E61" s="142"/>
      <c r="F61" s="142"/>
      <c r="G61" s="146"/>
      <c r="H61" s="79" t="s">
        <v>123</v>
      </c>
      <c r="I61" s="101"/>
    </row>
    <row r="63" ht="24">
      <c r="B63" s="103"/>
    </row>
    <row r="64" ht="24">
      <c r="B64" s="103"/>
    </row>
    <row r="66" ht="24">
      <c r="B66" s="103"/>
    </row>
    <row r="67" ht="24">
      <c r="B67" s="103"/>
    </row>
    <row r="69" ht="24">
      <c r="B69" s="103"/>
    </row>
    <row r="70" ht="24">
      <c r="B70" s="103"/>
    </row>
    <row r="72" ht="24">
      <c r="B72" s="103"/>
    </row>
    <row r="73" ht="24">
      <c r="B73" s="103"/>
    </row>
    <row r="75" ht="24">
      <c r="B75" s="103"/>
    </row>
    <row r="76" ht="24">
      <c r="B76" s="103"/>
    </row>
    <row r="78" ht="24">
      <c r="B78" s="103"/>
    </row>
    <row r="79" ht="24">
      <c r="B79" s="103"/>
    </row>
    <row r="81" ht="24">
      <c r="B81" s="103"/>
    </row>
    <row r="82" ht="24">
      <c r="B82" s="103"/>
    </row>
    <row r="84" ht="24">
      <c r="B84" s="103"/>
    </row>
    <row r="85" ht="24">
      <c r="B85" s="103"/>
    </row>
    <row r="87" ht="24">
      <c r="B87" s="103"/>
    </row>
    <row r="88" ht="24">
      <c r="B88" s="103"/>
    </row>
    <row r="90" ht="24">
      <c r="B90" s="103"/>
    </row>
    <row r="91" ht="24">
      <c r="B91" s="103"/>
    </row>
    <row r="93" ht="24">
      <c r="B93" s="103"/>
    </row>
    <row r="94" ht="24">
      <c r="B94" s="103"/>
    </row>
    <row r="96" ht="24">
      <c r="B96" s="103"/>
    </row>
    <row r="97" ht="24">
      <c r="B97" s="103"/>
    </row>
    <row r="99" ht="24">
      <c r="B99" s="103"/>
    </row>
    <row r="100" ht="24">
      <c r="B100" s="103"/>
    </row>
    <row r="102" ht="24">
      <c r="B102" s="103"/>
    </row>
    <row r="103" ht="24">
      <c r="B103" s="103"/>
    </row>
    <row r="105" ht="24">
      <c r="B105" s="103"/>
    </row>
    <row r="106" ht="24">
      <c r="B106" s="103"/>
    </row>
    <row r="108" ht="24">
      <c r="B108" s="103"/>
    </row>
    <row r="109" ht="24">
      <c r="B109" s="103"/>
    </row>
    <row r="111" ht="24">
      <c r="B111" s="103"/>
    </row>
    <row r="112" ht="24">
      <c r="B112" s="103"/>
    </row>
    <row r="114" ht="24">
      <c r="B114" s="103"/>
    </row>
    <row r="115" ht="24">
      <c r="B115" s="103"/>
    </row>
    <row r="117" ht="24">
      <c r="B117" s="103"/>
    </row>
    <row r="118" ht="24">
      <c r="B118" s="103"/>
    </row>
    <row r="120" ht="24">
      <c r="B120" s="103"/>
    </row>
    <row r="121" ht="24">
      <c r="B121" s="103"/>
    </row>
    <row r="123" ht="24">
      <c r="B123" s="103"/>
    </row>
    <row r="124" ht="24">
      <c r="B124" s="103"/>
    </row>
    <row r="126" ht="24">
      <c r="B126" s="103"/>
    </row>
    <row r="127" ht="24">
      <c r="B127" s="103"/>
    </row>
    <row r="129" ht="24">
      <c r="B129" s="103"/>
    </row>
    <row r="130" ht="24">
      <c r="B130" s="103"/>
    </row>
    <row r="132" ht="24">
      <c r="B132" s="103"/>
    </row>
    <row r="133" ht="24">
      <c r="B133" s="103"/>
    </row>
    <row r="135" ht="24">
      <c r="B135" s="103"/>
    </row>
    <row r="136" ht="24">
      <c r="B136" s="103"/>
    </row>
    <row r="138" ht="24">
      <c r="B138" s="103"/>
    </row>
    <row r="139" ht="24">
      <c r="B139" s="103"/>
    </row>
    <row r="141" ht="24">
      <c r="B141" s="103"/>
    </row>
    <row r="142" ht="24">
      <c r="B142" s="103"/>
    </row>
  </sheetData>
  <sheetProtection sheet="1" objects="1" scenarios="1"/>
  <protectedRanges>
    <protectedRange password="CCED" sqref="B1:B2" name="Range1_1"/>
  </protectedRanges>
  <mergeCells count="2">
    <mergeCell ref="B46:I46"/>
    <mergeCell ref="A3:B3"/>
  </mergeCells>
  <conditionalFormatting sqref="D4:G15">
    <cfRule type="notContainsBlanks" priority="5" dxfId="12">
      <formula>LEN(TRIM(D4))&gt;0</formula>
    </cfRule>
  </conditionalFormatting>
  <conditionalFormatting sqref="D17:G28">
    <cfRule type="notContainsBlanks" priority="4" dxfId="12">
      <formula>LEN(TRIM(D17))&gt;0</formula>
    </cfRule>
  </conditionalFormatting>
  <conditionalFormatting sqref="D30:G37">
    <cfRule type="notContainsBlanks" priority="3" dxfId="12">
      <formula>LEN(TRIM(D30))&gt;0</formula>
    </cfRule>
  </conditionalFormatting>
  <conditionalFormatting sqref="D39:G45">
    <cfRule type="notContainsBlanks" priority="2" dxfId="12">
      <formula>LEN(TRIM(D39))&gt;0</formula>
    </cfRule>
  </conditionalFormatting>
  <conditionalFormatting sqref="D47:G61">
    <cfRule type="notContainsBlanks" priority="1" dxfId="12">
      <formula>LEN(TRIM(D47))&gt;0</formula>
    </cfRule>
  </conditionalFormatting>
  <dataValidations count="4">
    <dataValidation type="list" allowBlank="1" showInputMessage="1" showErrorMessage="1" errorTitle="ระบุค่าไม่ถูกต้อง" error="กรุณาระบุค่า 0 กับ 1 หรือ -  เท่านั้น" sqref="D17:F20 D30:F34 D39:F43 D47:F56">
      <formula1>"0,1,-"</formula1>
    </dataValidation>
    <dataValidation type="list" allowBlank="1" showInputMessage="1" showErrorMessage="1" errorTitle="ระบุค่าไม่ถุกต้อง" error="กรุณาระบุค่า 0 กับ 1 หรือ -  เท่านั้น" sqref="D23:F23">
      <formula1>"0,1,-"</formula1>
    </dataValidation>
    <dataValidation type="list" allowBlank="1" showInputMessage="1" showErrorMessage="1" errorTitle="ระบุค่าไม่ถูกต้อง" error="กรุณาระบุค่า 1 ถึง 5 หรือ -  เท่านั้น" sqref="D25:F26 D35:F37 D44:F45 D57:F61">
      <formula1>"1,2,3,4,5,-"</formula1>
    </dataValidation>
    <dataValidation type="list" allowBlank="1" showInputMessage="1" showErrorMessage="1" errorTitle="ระบุค่าไม่ถูกต้อง" error="กรุณาระบุค่า 1 ถึง 5 หรือ -  เท่านั้น" sqref="D15:F15">
      <formula1>"1,2,3,4,5,-"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="80" zoomScaleNormal="80" zoomScalePageLayoutView="0" workbookViewId="0" topLeftCell="A10">
      <selection activeCell="D12" sqref="D12:F15"/>
    </sheetView>
  </sheetViews>
  <sheetFormatPr defaultColWidth="9.00390625" defaultRowHeight="15"/>
  <cols>
    <col min="1" max="1" width="5.00390625" style="28" customWidth="1"/>
    <col min="2" max="2" width="63.421875" style="30" customWidth="1"/>
    <col min="3" max="3" width="7.57421875" style="52" customWidth="1"/>
    <col min="4" max="6" width="6.57421875" style="54" customWidth="1"/>
    <col min="7" max="7" width="31.57421875" style="52" customWidth="1"/>
    <col min="8" max="8" width="11.00390625" style="54" customWidth="1"/>
    <col min="9" max="9" width="38.8515625" style="52" customWidth="1"/>
    <col min="10" max="10" width="26.140625" style="52" customWidth="1"/>
    <col min="11" max="16384" width="9.00390625" style="47" customWidth="1"/>
  </cols>
  <sheetData>
    <row r="1" spans="1:10" s="27" customFormat="1" ht="45.75" customHeight="1">
      <c r="A1" s="55" t="s">
        <v>48</v>
      </c>
      <c r="B1" s="56" t="s">
        <v>47</v>
      </c>
      <c r="C1" s="55" t="s">
        <v>0</v>
      </c>
      <c r="D1" s="57">
        <v>2559</v>
      </c>
      <c r="E1" s="57">
        <v>2558</v>
      </c>
      <c r="F1" s="57">
        <v>2557</v>
      </c>
      <c r="G1" s="56" t="s">
        <v>46</v>
      </c>
      <c r="H1" s="57" t="s">
        <v>146</v>
      </c>
      <c r="I1" s="57" t="s">
        <v>44</v>
      </c>
      <c r="J1" s="23"/>
    </row>
    <row r="2" spans="1:10" s="3" customFormat="1" ht="42" customHeight="1" hidden="1">
      <c r="A2" s="15"/>
      <c r="B2" s="16"/>
      <c r="C2" s="16"/>
      <c r="D2" s="16"/>
      <c r="E2" s="16"/>
      <c r="F2" s="16"/>
      <c r="G2" s="17"/>
      <c r="H2" s="18"/>
      <c r="I2" s="19"/>
      <c r="J2" s="6"/>
    </row>
    <row r="3" spans="1:10" s="28" customFormat="1" ht="27.75" customHeight="1">
      <c r="A3" s="147" t="s">
        <v>177</v>
      </c>
      <c r="B3" s="148"/>
      <c r="C3" s="35"/>
      <c r="D3" s="35" t="s">
        <v>49</v>
      </c>
      <c r="E3" s="35"/>
      <c r="F3" s="35"/>
      <c r="G3" s="36"/>
      <c r="H3" s="37"/>
      <c r="I3" s="38"/>
      <c r="J3" s="8"/>
    </row>
    <row r="4" spans="1:9" ht="24">
      <c r="A4" s="39">
        <v>53</v>
      </c>
      <c r="B4" s="154" t="s">
        <v>178</v>
      </c>
      <c r="C4" s="155"/>
      <c r="D4" s="155"/>
      <c r="E4" s="155"/>
      <c r="F4" s="155"/>
      <c r="G4" s="156"/>
      <c r="H4" s="132" t="s">
        <v>114</v>
      </c>
      <c r="I4" s="133"/>
    </row>
    <row r="5" spans="1:11" ht="72">
      <c r="A5" s="44"/>
      <c r="B5" s="41" t="s">
        <v>13</v>
      </c>
      <c r="C5" s="134" t="s">
        <v>52</v>
      </c>
      <c r="D5" s="142"/>
      <c r="E5" s="142"/>
      <c r="F5" s="142"/>
      <c r="G5" s="146"/>
      <c r="H5" s="132"/>
      <c r="I5" s="41" t="s">
        <v>45</v>
      </c>
      <c r="J5" s="48"/>
      <c r="K5" s="50"/>
    </row>
    <row r="6" spans="1:11" ht="48">
      <c r="A6" s="44"/>
      <c r="B6" s="41" t="s">
        <v>14</v>
      </c>
      <c r="C6" s="134" t="s">
        <v>52</v>
      </c>
      <c r="D6" s="142"/>
      <c r="E6" s="142"/>
      <c r="F6" s="142"/>
      <c r="G6" s="146"/>
      <c r="H6" s="132"/>
      <c r="I6" s="41" t="s">
        <v>45</v>
      </c>
      <c r="J6" s="48"/>
      <c r="K6" s="50"/>
    </row>
    <row r="7" spans="1:11" ht="120">
      <c r="A7" s="44"/>
      <c r="B7" s="41" t="s">
        <v>16</v>
      </c>
      <c r="C7" s="134" t="s">
        <v>52</v>
      </c>
      <c r="D7" s="142"/>
      <c r="E7" s="142"/>
      <c r="F7" s="142"/>
      <c r="G7" s="146"/>
      <c r="H7" s="132"/>
      <c r="I7" s="41" t="s">
        <v>45</v>
      </c>
      <c r="J7" s="48"/>
      <c r="K7" s="50"/>
    </row>
    <row r="8" spans="1:11" ht="48">
      <c r="A8" s="44"/>
      <c r="B8" s="41" t="s">
        <v>15</v>
      </c>
      <c r="C8" s="134" t="s">
        <v>52</v>
      </c>
      <c r="D8" s="142"/>
      <c r="E8" s="142"/>
      <c r="F8" s="142"/>
      <c r="G8" s="146"/>
      <c r="H8" s="132"/>
      <c r="I8" s="41" t="s">
        <v>45</v>
      </c>
      <c r="J8" s="48"/>
      <c r="K8" s="50"/>
    </row>
    <row r="9" spans="1:11" ht="48">
      <c r="A9" s="44"/>
      <c r="B9" s="41" t="s">
        <v>17</v>
      </c>
      <c r="C9" s="134" t="s">
        <v>52</v>
      </c>
      <c r="D9" s="142"/>
      <c r="E9" s="142"/>
      <c r="F9" s="142"/>
      <c r="G9" s="146"/>
      <c r="H9" s="132"/>
      <c r="I9" s="41" t="s">
        <v>45</v>
      </c>
      <c r="J9" s="48"/>
      <c r="K9" s="50"/>
    </row>
    <row r="10" spans="1:11" ht="48">
      <c r="A10" s="60">
        <v>54</v>
      </c>
      <c r="B10" s="61" t="s">
        <v>147</v>
      </c>
      <c r="C10" s="62" t="s">
        <v>12</v>
      </c>
      <c r="D10" s="142"/>
      <c r="E10" s="142"/>
      <c r="F10" s="142"/>
      <c r="G10" s="146"/>
      <c r="H10" s="132" t="s">
        <v>114</v>
      </c>
      <c r="I10" s="133"/>
      <c r="K10" s="50"/>
    </row>
    <row r="11" spans="1:11" ht="23.25" customHeight="1">
      <c r="A11" s="44">
        <v>55</v>
      </c>
      <c r="B11" s="154" t="s">
        <v>179</v>
      </c>
      <c r="C11" s="155"/>
      <c r="D11" s="155"/>
      <c r="E11" s="155"/>
      <c r="F11" s="155"/>
      <c r="G11" s="156"/>
      <c r="H11" s="132" t="s">
        <v>115</v>
      </c>
      <c r="I11" s="133"/>
      <c r="K11" s="50"/>
    </row>
    <row r="12" spans="1:11" ht="48">
      <c r="A12" s="44"/>
      <c r="B12" s="41" t="s">
        <v>18</v>
      </c>
      <c r="C12" s="134" t="s">
        <v>52</v>
      </c>
      <c r="D12" s="142"/>
      <c r="E12" s="142"/>
      <c r="F12" s="142"/>
      <c r="G12" s="146"/>
      <c r="H12" s="132"/>
      <c r="I12" s="41" t="s">
        <v>45</v>
      </c>
      <c r="J12" s="48"/>
      <c r="K12" s="50"/>
    </row>
    <row r="13" spans="1:11" ht="48">
      <c r="A13" s="44"/>
      <c r="B13" s="41" t="s">
        <v>19</v>
      </c>
      <c r="C13" s="134" t="s">
        <v>52</v>
      </c>
      <c r="D13" s="142"/>
      <c r="E13" s="142"/>
      <c r="F13" s="142"/>
      <c r="G13" s="146"/>
      <c r="H13" s="132"/>
      <c r="I13" s="41" t="s">
        <v>45</v>
      </c>
      <c r="J13" s="48"/>
      <c r="K13" s="50"/>
    </row>
    <row r="14" spans="1:11" ht="48">
      <c r="A14" s="44"/>
      <c r="B14" s="41" t="s">
        <v>20</v>
      </c>
      <c r="C14" s="134" t="s">
        <v>52</v>
      </c>
      <c r="D14" s="142"/>
      <c r="E14" s="142"/>
      <c r="F14" s="142"/>
      <c r="G14" s="146"/>
      <c r="H14" s="132"/>
      <c r="I14" s="41" t="s">
        <v>45</v>
      </c>
      <c r="J14" s="48"/>
      <c r="K14" s="50"/>
    </row>
    <row r="15" spans="1:11" ht="48">
      <c r="A15" s="44"/>
      <c r="B15" s="41" t="s">
        <v>21</v>
      </c>
      <c r="C15" s="134" t="s">
        <v>52</v>
      </c>
      <c r="D15" s="142"/>
      <c r="E15" s="142"/>
      <c r="F15" s="142"/>
      <c r="G15" s="146"/>
      <c r="H15" s="132"/>
      <c r="I15" s="41" t="s">
        <v>45</v>
      </c>
      <c r="J15" s="48"/>
      <c r="K15" s="50"/>
    </row>
  </sheetData>
  <sheetProtection sheet="1" objects="1" scenarios="1"/>
  <protectedRanges>
    <protectedRange password="CCED" sqref="B1:B2" name="Range1_1"/>
  </protectedRanges>
  <mergeCells count="3">
    <mergeCell ref="A3:B3"/>
    <mergeCell ref="B11:G11"/>
    <mergeCell ref="B4:G4"/>
  </mergeCells>
  <conditionalFormatting sqref="D5:G10">
    <cfRule type="notContainsBlanks" priority="2" dxfId="12">
      <formula>LEN(TRIM(D5))&gt;0</formula>
    </cfRule>
  </conditionalFormatting>
  <conditionalFormatting sqref="D12:G15">
    <cfRule type="notContainsBlanks" priority="1" dxfId="12">
      <formula>LEN(TRIM(D12))&gt;0</formula>
    </cfRule>
  </conditionalFormatting>
  <dataValidations count="2">
    <dataValidation type="list" allowBlank="1" showInputMessage="1" showErrorMessage="1" errorTitle="ระบุค่าไม่ถูกต้อง" error="กรุณาระบุค่า 1 ถึง 5 หรือ -  เท่านั้น" sqref="D10:F10">
      <formula1>"1,2,3,4,5,-"</formula1>
    </dataValidation>
    <dataValidation type="list" allowBlank="1" showInputMessage="1" showErrorMessage="1" errorTitle="ระบุค่าไม่ถูกต้อง" error="กรุณาระบุค่า 0 กับ 1 หรือ -  เท่านั้น" sqref="D5:F9 D12:F15">
      <formula1>"0,1,-"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="80" zoomScaleNormal="80" zoomScalePageLayoutView="0" workbookViewId="0" topLeftCell="A4">
      <selection activeCell="D6" sqref="D6:F11"/>
    </sheetView>
  </sheetViews>
  <sheetFormatPr defaultColWidth="9.00390625" defaultRowHeight="15"/>
  <cols>
    <col min="1" max="1" width="5.00390625" style="30" customWidth="1"/>
    <col min="2" max="2" width="63.421875" style="30" customWidth="1"/>
    <col min="3" max="3" width="7.57421875" style="52" customWidth="1"/>
    <col min="4" max="6" width="6.57421875" style="54" customWidth="1"/>
    <col min="7" max="7" width="31.57421875" style="52" customWidth="1"/>
    <col min="8" max="8" width="11.00390625" style="54" customWidth="1"/>
    <col min="9" max="9" width="38.8515625" style="52" customWidth="1"/>
    <col min="10" max="10" width="27.140625" style="52" customWidth="1"/>
    <col min="11" max="16384" width="9.00390625" style="52" customWidth="1"/>
  </cols>
  <sheetData>
    <row r="1" spans="1:10" s="27" customFormat="1" ht="45.75" customHeight="1">
      <c r="A1" s="55" t="s">
        <v>48</v>
      </c>
      <c r="B1" s="56" t="s">
        <v>47</v>
      </c>
      <c r="C1" s="55" t="s">
        <v>0</v>
      </c>
      <c r="D1" s="57">
        <v>2559</v>
      </c>
      <c r="E1" s="57">
        <v>2558</v>
      </c>
      <c r="F1" s="57">
        <v>2557</v>
      </c>
      <c r="G1" s="56" t="s">
        <v>46</v>
      </c>
      <c r="H1" s="57" t="s">
        <v>146</v>
      </c>
      <c r="I1" s="57" t="s">
        <v>44</v>
      </c>
      <c r="J1" s="23"/>
    </row>
    <row r="2" spans="1:10" s="1" customFormat="1" ht="38.25" customHeight="1" hidden="1">
      <c r="A2" s="9"/>
      <c r="B2" s="10"/>
      <c r="C2" s="10"/>
      <c r="D2" s="10"/>
      <c r="E2" s="10"/>
      <c r="F2" s="10"/>
      <c r="G2" s="6"/>
      <c r="H2" s="5"/>
      <c r="I2" s="20"/>
      <c r="J2" s="6"/>
    </row>
    <row r="3" spans="1:10" s="28" customFormat="1" ht="27.75" customHeight="1">
      <c r="A3" s="147" t="s">
        <v>172</v>
      </c>
      <c r="B3" s="148"/>
      <c r="C3" s="35"/>
      <c r="D3" s="35" t="s">
        <v>49</v>
      </c>
      <c r="E3" s="35"/>
      <c r="F3" s="35"/>
      <c r="G3" s="36"/>
      <c r="H3" s="37"/>
      <c r="I3" s="38"/>
      <c r="J3" s="8"/>
    </row>
    <row r="4" spans="1:9" ht="52.5" customHeight="1">
      <c r="A4" s="44">
        <v>56</v>
      </c>
      <c r="B4" s="157" t="s">
        <v>180</v>
      </c>
      <c r="C4" s="157"/>
      <c r="D4" s="157"/>
      <c r="E4" s="157"/>
      <c r="F4" s="157"/>
      <c r="G4" s="157"/>
      <c r="H4" s="132" t="s">
        <v>116</v>
      </c>
      <c r="I4" s="133"/>
    </row>
    <row r="5" spans="1:10" ht="72">
      <c r="A5" s="41"/>
      <c r="B5" s="41" t="s">
        <v>22</v>
      </c>
      <c r="C5" s="132" t="s">
        <v>52</v>
      </c>
      <c r="D5" s="142"/>
      <c r="E5" s="142"/>
      <c r="F5" s="142"/>
      <c r="G5" s="146"/>
      <c r="H5" s="132"/>
      <c r="I5" s="41" t="s">
        <v>45</v>
      </c>
      <c r="J5" s="48"/>
    </row>
    <row r="6" spans="1:10" ht="48">
      <c r="A6" s="41"/>
      <c r="B6" s="41" t="s">
        <v>23</v>
      </c>
      <c r="C6" s="132" t="s">
        <v>52</v>
      </c>
      <c r="D6" s="142"/>
      <c r="E6" s="142"/>
      <c r="F6" s="142"/>
      <c r="G6" s="146"/>
      <c r="H6" s="132"/>
      <c r="I6" s="41" t="s">
        <v>45</v>
      </c>
      <c r="J6" s="48"/>
    </row>
    <row r="7" spans="1:10" ht="48">
      <c r="A7" s="41"/>
      <c r="B7" s="41" t="s">
        <v>24</v>
      </c>
      <c r="C7" s="132" t="s">
        <v>52</v>
      </c>
      <c r="D7" s="142"/>
      <c r="E7" s="142"/>
      <c r="F7" s="142"/>
      <c r="G7" s="146"/>
      <c r="H7" s="132"/>
      <c r="I7" s="41" t="s">
        <v>45</v>
      </c>
      <c r="J7" s="48"/>
    </row>
    <row r="8" spans="1:10" ht="48">
      <c r="A8" s="41"/>
      <c r="B8" s="41" t="s">
        <v>25</v>
      </c>
      <c r="C8" s="132" t="s">
        <v>52</v>
      </c>
      <c r="D8" s="142"/>
      <c r="E8" s="142"/>
      <c r="F8" s="142"/>
      <c r="G8" s="146"/>
      <c r="H8" s="132"/>
      <c r="I8" s="41" t="s">
        <v>45</v>
      </c>
      <c r="J8" s="48"/>
    </row>
    <row r="9" spans="1:10" ht="48">
      <c r="A9" s="40"/>
      <c r="B9" s="41" t="s">
        <v>26</v>
      </c>
      <c r="C9" s="132" t="s">
        <v>52</v>
      </c>
      <c r="D9" s="142"/>
      <c r="E9" s="142"/>
      <c r="F9" s="142"/>
      <c r="G9" s="146"/>
      <c r="H9" s="132"/>
      <c r="I9" s="41" t="s">
        <v>45</v>
      </c>
      <c r="J9" s="48"/>
    </row>
    <row r="10" spans="1:9" s="53" customFormat="1" ht="72">
      <c r="A10" s="60">
        <v>57</v>
      </c>
      <c r="B10" s="61" t="s">
        <v>181</v>
      </c>
      <c r="C10" s="62" t="s">
        <v>12</v>
      </c>
      <c r="D10" s="142"/>
      <c r="E10" s="142"/>
      <c r="F10" s="142"/>
      <c r="G10" s="146"/>
      <c r="H10" s="62" t="s">
        <v>116</v>
      </c>
      <c r="I10" s="135"/>
    </row>
    <row r="11" spans="1:9" ht="55.5" customHeight="1">
      <c r="A11" s="44">
        <v>58</v>
      </c>
      <c r="B11" s="41" t="s">
        <v>182</v>
      </c>
      <c r="C11" s="134" t="s">
        <v>1</v>
      </c>
      <c r="D11" s="142"/>
      <c r="E11" s="142"/>
      <c r="F11" s="142"/>
      <c r="G11" s="146"/>
      <c r="H11" s="132" t="s">
        <v>124</v>
      </c>
      <c r="I11" s="133"/>
    </row>
    <row r="15" ht="21.75">
      <c r="I15" s="144"/>
    </row>
    <row r="16" spans="9:10" ht="24">
      <c r="I16" s="29"/>
      <c r="J16" s="29"/>
    </row>
    <row r="17" ht="21.75">
      <c r="I17" s="144"/>
    </row>
  </sheetData>
  <sheetProtection sheet="1" objects="1" scenarios="1"/>
  <protectedRanges>
    <protectedRange password="CCED" sqref="B1:B2" name="Range1_1"/>
  </protectedRanges>
  <mergeCells count="2">
    <mergeCell ref="A3:B3"/>
    <mergeCell ref="B4:G4"/>
  </mergeCells>
  <conditionalFormatting sqref="D10:G11 G5:G9">
    <cfRule type="notContainsBlanks" priority="3" dxfId="12">
      <formula>LEN(TRIM(D5))&gt;0</formula>
    </cfRule>
  </conditionalFormatting>
  <conditionalFormatting sqref="D5:F5">
    <cfRule type="notContainsBlanks" priority="2" dxfId="12">
      <formula>LEN(TRIM(D5))&gt;0</formula>
    </cfRule>
  </conditionalFormatting>
  <conditionalFormatting sqref="D6:F9">
    <cfRule type="notContainsBlanks" priority="1" dxfId="12">
      <formula>LEN(TRIM(D6))&gt;0</formula>
    </cfRule>
  </conditionalFormatting>
  <dataValidations count="2">
    <dataValidation type="list" allowBlank="1" showInputMessage="1" showErrorMessage="1" errorTitle="ระบุค่าไม่ถูกต้อง" error="กรุณาระบุค่า 0 กับ 1 หรือ -  เท่านั้น" sqref="D5:F9">
      <formula1>"0,1,-"</formula1>
    </dataValidation>
    <dataValidation type="list" allowBlank="1" showInputMessage="1" showErrorMessage="1" errorTitle="ระบุค่าไม่ถูกต้อง" error="กรุณาระบุค่า 1 ถึง 5 หรือ -  เท่านั้น" sqref="D10:F10">
      <formula1>"1,2,3,4,5,-"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="80" zoomScaleNormal="80" zoomScalePageLayoutView="0" workbookViewId="0" topLeftCell="A1">
      <selection activeCell="D5" sqref="D5:F16"/>
    </sheetView>
  </sheetViews>
  <sheetFormatPr defaultColWidth="9.00390625" defaultRowHeight="15"/>
  <cols>
    <col min="1" max="1" width="5.00390625" style="49" customWidth="1"/>
    <col min="2" max="2" width="63.421875" style="50" customWidth="1"/>
    <col min="3" max="3" width="7.57421875" style="27" customWidth="1"/>
    <col min="4" max="6" width="6.57421875" style="51" customWidth="1"/>
    <col min="7" max="7" width="31.57421875" style="47" customWidth="1"/>
    <col min="8" max="8" width="11.00390625" style="27" customWidth="1"/>
    <col min="9" max="9" width="38.8515625" style="47" customWidth="1"/>
    <col min="10" max="10" width="25.57421875" style="47" customWidth="1"/>
    <col min="11" max="16384" width="9.00390625" style="47" customWidth="1"/>
  </cols>
  <sheetData>
    <row r="1" spans="1:10" s="27" customFormat="1" ht="45.75" customHeight="1">
      <c r="A1" s="55" t="s">
        <v>48</v>
      </c>
      <c r="B1" s="56" t="s">
        <v>47</v>
      </c>
      <c r="C1" s="55" t="s">
        <v>0</v>
      </c>
      <c r="D1" s="57">
        <v>2559</v>
      </c>
      <c r="E1" s="57">
        <v>2558</v>
      </c>
      <c r="F1" s="57">
        <v>2557</v>
      </c>
      <c r="G1" s="56" t="s">
        <v>46</v>
      </c>
      <c r="H1" s="57" t="s">
        <v>146</v>
      </c>
      <c r="I1" s="57" t="s">
        <v>44</v>
      </c>
      <c r="J1" s="23"/>
    </row>
    <row r="2" spans="1:10" s="2" customFormat="1" ht="42.75" customHeight="1" hidden="1">
      <c r="A2" s="21"/>
      <c r="B2" s="22"/>
      <c r="C2" s="4"/>
      <c r="D2" s="4"/>
      <c r="E2" s="4"/>
      <c r="F2" s="4"/>
      <c r="G2" s="6"/>
      <c r="H2" s="5"/>
      <c r="I2" s="6"/>
      <c r="J2" s="6"/>
    </row>
    <row r="3" spans="1:10" s="28" customFormat="1" ht="27.75" customHeight="1">
      <c r="A3" s="147" t="s">
        <v>171</v>
      </c>
      <c r="B3" s="160"/>
      <c r="C3" s="58"/>
      <c r="D3" s="58" t="s">
        <v>49</v>
      </c>
      <c r="E3" s="58"/>
      <c r="F3" s="58"/>
      <c r="G3" s="59"/>
      <c r="H3" s="37"/>
      <c r="I3" s="38"/>
      <c r="J3" s="8"/>
    </row>
    <row r="4" spans="1:9" ht="24">
      <c r="A4" s="136">
        <v>59</v>
      </c>
      <c r="B4" s="158" t="s">
        <v>183</v>
      </c>
      <c r="C4" s="159"/>
      <c r="D4" s="159"/>
      <c r="E4" s="159"/>
      <c r="F4" s="159"/>
      <c r="G4" s="137"/>
      <c r="H4" s="138" t="s">
        <v>117</v>
      </c>
      <c r="I4" s="139"/>
    </row>
    <row r="5" spans="1:10" ht="72">
      <c r="A5" s="44"/>
      <c r="B5" s="140" t="s">
        <v>27</v>
      </c>
      <c r="C5" s="141" t="s">
        <v>52</v>
      </c>
      <c r="D5" s="142"/>
      <c r="E5" s="142"/>
      <c r="F5" s="142"/>
      <c r="G5" s="146"/>
      <c r="H5" s="132"/>
      <c r="I5" s="41" t="s">
        <v>45</v>
      </c>
      <c r="J5" s="48"/>
    </row>
    <row r="6" spans="1:10" ht="48">
      <c r="A6" s="44"/>
      <c r="B6" s="41" t="s">
        <v>28</v>
      </c>
      <c r="C6" s="132" t="s">
        <v>52</v>
      </c>
      <c r="D6" s="142"/>
      <c r="E6" s="142"/>
      <c r="F6" s="142"/>
      <c r="G6" s="146"/>
      <c r="H6" s="132"/>
      <c r="I6" s="41" t="s">
        <v>45</v>
      </c>
      <c r="J6" s="48"/>
    </row>
    <row r="7" spans="1:10" ht="48">
      <c r="A7" s="44"/>
      <c r="B7" s="41" t="s">
        <v>29</v>
      </c>
      <c r="C7" s="132" t="s">
        <v>52</v>
      </c>
      <c r="D7" s="142"/>
      <c r="E7" s="142"/>
      <c r="F7" s="142"/>
      <c r="G7" s="146"/>
      <c r="H7" s="132"/>
      <c r="I7" s="41" t="s">
        <v>45</v>
      </c>
      <c r="J7" s="48"/>
    </row>
    <row r="8" spans="1:10" ht="48">
      <c r="A8" s="44"/>
      <c r="B8" s="41" t="s">
        <v>30</v>
      </c>
      <c r="C8" s="132" t="s">
        <v>52</v>
      </c>
      <c r="D8" s="142"/>
      <c r="E8" s="142"/>
      <c r="F8" s="142"/>
      <c r="G8" s="146"/>
      <c r="H8" s="132"/>
      <c r="I8" s="41" t="s">
        <v>45</v>
      </c>
      <c r="J8" s="48"/>
    </row>
    <row r="9" spans="1:10" ht="48">
      <c r="A9" s="44"/>
      <c r="B9" s="41" t="s">
        <v>31</v>
      </c>
      <c r="C9" s="132" t="s">
        <v>52</v>
      </c>
      <c r="D9" s="142"/>
      <c r="E9" s="142"/>
      <c r="F9" s="142"/>
      <c r="G9" s="146"/>
      <c r="H9" s="132"/>
      <c r="I9" s="41" t="s">
        <v>45</v>
      </c>
      <c r="J9" s="48"/>
    </row>
    <row r="10" spans="1:10" ht="48">
      <c r="A10" s="44"/>
      <c r="B10" s="41" t="s">
        <v>32</v>
      </c>
      <c r="C10" s="132" t="s">
        <v>52</v>
      </c>
      <c r="D10" s="142"/>
      <c r="E10" s="142"/>
      <c r="F10" s="142"/>
      <c r="G10" s="146"/>
      <c r="H10" s="132"/>
      <c r="I10" s="41" t="s">
        <v>45</v>
      </c>
      <c r="J10" s="48"/>
    </row>
    <row r="11" spans="1:10" ht="48">
      <c r="A11" s="44"/>
      <c r="B11" s="41" t="s">
        <v>33</v>
      </c>
      <c r="C11" s="132" t="s">
        <v>52</v>
      </c>
      <c r="D11" s="142"/>
      <c r="E11" s="142"/>
      <c r="F11" s="142"/>
      <c r="G11" s="146"/>
      <c r="H11" s="132"/>
      <c r="I11" s="41" t="s">
        <v>45</v>
      </c>
      <c r="J11" s="48"/>
    </row>
    <row r="12" spans="1:9" ht="72">
      <c r="A12" s="60">
        <v>60</v>
      </c>
      <c r="B12" s="61" t="s">
        <v>184</v>
      </c>
      <c r="C12" s="62" t="s">
        <v>12</v>
      </c>
      <c r="D12" s="142"/>
      <c r="E12" s="142"/>
      <c r="F12" s="142"/>
      <c r="G12" s="146"/>
      <c r="H12" s="132" t="s">
        <v>117</v>
      </c>
      <c r="I12" s="139"/>
    </row>
    <row r="13" spans="1:9" ht="48">
      <c r="A13" s="44">
        <v>61</v>
      </c>
      <c r="B13" s="41" t="s">
        <v>185</v>
      </c>
      <c r="C13" s="39" t="s">
        <v>51</v>
      </c>
      <c r="D13" s="142"/>
      <c r="E13" s="142"/>
      <c r="F13" s="142"/>
      <c r="G13" s="146"/>
      <c r="H13" s="132" t="s">
        <v>118</v>
      </c>
      <c r="I13" s="139"/>
    </row>
    <row r="14" spans="1:9" ht="48">
      <c r="A14" s="44">
        <v>62</v>
      </c>
      <c r="B14" s="143" t="s">
        <v>186</v>
      </c>
      <c r="C14" s="39" t="s">
        <v>51</v>
      </c>
      <c r="D14" s="142"/>
      <c r="E14" s="142"/>
      <c r="F14" s="142"/>
      <c r="G14" s="146"/>
      <c r="H14" s="132" t="s">
        <v>118</v>
      </c>
      <c r="I14" s="139"/>
    </row>
    <row r="15" spans="1:9" ht="51" customHeight="1">
      <c r="A15" s="44">
        <v>63</v>
      </c>
      <c r="B15" s="41" t="s">
        <v>187</v>
      </c>
      <c r="C15" s="132" t="s">
        <v>1</v>
      </c>
      <c r="D15" s="142"/>
      <c r="E15" s="142"/>
      <c r="F15" s="142"/>
      <c r="G15" s="146"/>
      <c r="H15" s="132" t="s">
        <v>118</v>
      </c>
      <c r="I15" s="139"/>
    </row>
    <row r="16" spans="1:9" ht="30.75" customHeight="1">
      <c r="A16" s="44">
        <v>64</v>
      </c>
      <c r="B16" s="143" t="s">
        <v>188</v>
      </c>
      <c r="C16" s="132" t="s">
        <v>1</v>
      </c>
      <c r="D16" s="142"/>
      <c r="E16" s="142"/>
      <c r="F16" s="142"/>
      <c r="G16" s="146"/>
      <c r="H16" s="132" t="s">
        <v>118</v>
      </c>
      <c r="I16" s="139"/>
    </row>
  </sheetData>
  <sheetProtection sheet="1" objects="1" scenarios="1"/>
  <protectedRanges>
    <protectedRange password="CCED" sqref="B1:B2" name="Range1_1"/>
  </protectedRanges>
  <mergeCells count="2">
    <mergeCell ref="B4:F4"/>
    <mergeCell ref="A3:B3"/>
  </mergeCells>
  <conditionalFormatting sqref="D5:G16">
    <cfRule type="notContainsBlanks" priority="1" dxfId="12">
      <formula>LEN(TRIM(D5))&gt;0</formula>
    </cfRule>
  </conditionalFormatting>
  <dataValidations count="2">
    <dataValidation type="list" allowBlank="1" showInputMessage="1" showErrorMessage="1" errorTitle="ระบุค่าไม่ถูกต้อง" error="กรุณาระบุค่า 0 กับ 1 หรือ -  เท่านั้น" sqref="D5:F11">
      <formula1>"0,1,-"</formula1>
    </dataValidation>
    <dataValidation type="list" allowBlank="1" showInputMessage="1" showErrorMessage="1" errorTitle="ระบุค่าไม่ถูกต้อง" error="กรุณาระบุค่า 1 ถึง 5 หรือ -  เท่านั้น" sqref="D12:F12">
      <formula1>"1,2,3,4,5,-"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5"/>
  <sheetViews>
    <sheetView zoomScalePageLayoutView="0" workbookViewId="0" topLeftCell="A25">
      <selection activeCell="F118" sqref="F118"/>
    </sheetView>
  </sheetViews>
  <sheetFormatPr defaultColWidth="9.140625" defaultRowHeight="15"/>
  <cols>
    <col min="1" max="1" width="11.421875" style="0" customWidth="1"/>
    <col min="2" max="2" width="22.421875" style="0" customWidth="1"/>
    <col min="5" max="7" width="25.57421875" style="0" customWidth="1"/>
    <col min="8" max="11" width="0" style="0" hidden="1" customWidth="1"/>
  </cols>
  <sheetData>
    <row r="1" spans="1:11" ht="22.5">
      <c r="A1" s="161" t="str">
        <f>A115</f>
        <v>ข้อมูลยังไม่ถูกต้องกรุณาตรวจสอบใหม่อีกครั้ง</v>
      </c>
      <c r="B1" s="161"/>
      <c r="C1" s="161"/>
      <c r="D1" s="161"/>
      <c r="E1" s="161"/>
      <c r="F1" s="161"/>
      <c r="G1" s="161"/>
      <c r="H1" s="114"/>
      <c r="I1" s="114"/>
      <c r="J1" s="114"/>
      <c r="K1" s="114"/>
    </row>
    <row r="2" spans="1:11" ht="14.25">
      <c r="A2" s="114"/>
      <c r="B2" s="114"/>
      <c r="C2" s="115"/>
      <c r="D2" s="115"/>
      <c r="E2" s="115"/>
      <c r="F2" s="115"/>
      <c r="G2" s="115"/>
      <c r="H2" s="114"/>
      <c r="I2" s="114"/>
      <c r="J2" s="114"/>
      <c r="K2" s="114"/>
    </row>
    <row r="3" spans="1:11" ht="14.25">
      <c r="A3" s="116" t="s">
        <v>162</v>
      </c>
      <c r="B3" s="117" t="s">
        <v>173</v>
      </c>
      <c r="C3" s="118" t="s">
        <v>163</v>
      </c>
      <c r="D3" s="118" t="s">
        <v>164</v>
      </c>
      <c r="E3" s="119">
        <v>2559</v>
      </c>
      <c r="F3" s="118">
        <v>2558</v>
      </c>
      <c r="G3" s="118">
        <v>2557</v>
      </c>
      <c r="H3" s="120"/>
      <c r="I3" s="120"/>
      <c r="J3" s="120"/>
      <c r="K3" s="120"/>
    </row>
    <row r="4" spans="1:11" ht="14.25">
      <c r="A4" s="121" t="s">
        <v>165</v>
      </c>
      <c r="B4" s="121" t="s">
        <v>174</v>
      </c>
      <c r="C4" s="122">
        <v>7</v>
      </c>
      <c r="D4" s="123">
        <v>1</v>
      </c>
      <c r="E4" s="124" t="str">
        <f>IF(TRIM(คุณภาพผู้เรียน!D7)="","เป็นค่าว่าง",IF(ISNUMBER(คุณภาพผู้เรียน!D7)=TRUE,IF(คุณภาพผู้เรียน!$D$24&gt;=คุณภาพผู้เรียน!D7,"OK","จำนวนนักเรียนมากกว่าจำนวนนักเรียนทั้งหมด"),IF(TRIM(คุณภาพผู้เรียน!D7)="-","OK","ไม่เป็นตัวเลข")))</f>
        <v>เป็นค่าว่าง</v>
      </c>
      <c r="F4" s="124" t="str">
        <f>IF(TRIM(คุณภาพผู้เรียน!E7)="","เป็นค่าว่าง",IF(ISNUMBER(คุณภาพผู้เรียน!E7)=TRUE,IF(คุณภาพผู้เรียน!$E$24&gt;=คุณภาพผู้เรียน!E7,"OK","จำนวนนักเรียนมากกว่าจำนวนนักเรียนทั้งหมด"),IF(TRIM(คุณภาพผู้เรียน!E7)="-","OK","ไม่เป็นตัวเลข")))</f>
        <v>เป็นค่าว่าง</v>
      </c>
      <c r="G4" s="124" t="str">
        <f>IF(TRIM(คุณภาพผู้เรียน!F7)="","เป็นค่าว่าง",IF(ISNUMBER(คุณภาพผู้เรียน!F7)=TRUE,IF(คุณภาพผู้เรียน!$F$24&gt;=คุณภาพผู้เรียน!F7,"OK","จำนวนนักเรียนมากกว่าจำนวนนักเรียนทั้งหมด"),IF(TRIM(คุณภาพผู้เรียน!F7)="-","OK","ไม่เป็นตัวเลข")))</f>
        <v>เป็นค่าว่าง</v>
      </c>
      <c r="H4" s="120">
        <f>IF(E4="OK",1,0)</f>
        <v>0</v>
      </c>
      <c r="I4" s="120">
        <f>IF(F4="OK",1,0)</f>
        <v>0</v>
      </c>
      <c r="J4" s="120">
        <f>IF(G4="OK",1,0)</f>
        <v>0</v>
      </c>
      <c r="K4" s="120">
        <v>1</v>
      </c>
    </row>
    <row r="5" spans="1:11" ht="14.25">
      <c r="A5" s="121" t="s">
        <v>165</v>
      </c>
      <c r="B5" s="121" t="s">
        <v>174</v>
      </c>
      <c r="C5" s="122">
        <v>8</v>
      </c>
      <c r="D5" s="123">
        <v>2</v>
      </c>
      <c r="E5" s="124" t="str">
        <f>IF(TRIM(คุณภาพผู้เรียน!D8)="","เป็นค่าว่าง",IF(ISNUMBER(คุณภาพผู้เรียน!D8)=TRUE,IF(คุณภาพผู้เรียน!$D$24&gt;=คุณภาพผู้เรียน!D8,"OK","จำนวนนักเรียนมากกว่าจำนวนนักเรียนทั้งหมด"),IF(TRIM(คุณภาพผู้เรียน!D8)="-","OK","ไม่เป็นตัวเลข")))</f>
        <v>เป็นค่าว่าง</v>
      </c>
      <c r="F5" s="124" t="str">
        <f>IF(TRIM(คุณภาพผู้เรียน!E8)="","เป็นค่าว่าง",IF(ISNUMBER(คุณภาพผู้เรียน!E8)=TRUE,IF(คุณภาพผู้เรียน!$E$24&gt;=คุณภาพผู้เรียน!E8,"OK","จำนวนนักเรียนมากกว่าจำนวนนักเรียนทั้งหมด"),IF(TRIM(คุณภาพผู้เรียน!E8)="-","OK","ไม่เป็นตัวเลข")))</f>
        <v>เป็นค่าว่าง</v>
      </c>
      <c r="G5" s="124" t="str">
        <f>IF(TRIM(คุณภาพผู้เรียน!F8)="","เป็นค่าว่าง",IF(ISNUMBER(คุณภาพผู้เรียน!F8)=TRUE,IF(คุณภาพผู้เรียน!$F$24&gt;=คุณภาพผู้เรียน!F8,"OK","จำนวนนักเรียนมากกว่าจำนวนนักเรียนทั้งหมด"),IF(TRIM(คุณภาพผู้เรียน!F8)="-","OK","ไม่เป็นตัวเลข")))</f>
        <v>เป็นค่าว่าง</v>
      </c>
      <c r="H5" s="120">
        <f aca="true" t="shared" si="0" ref="H5:J59">IF(E5="OK",1,0)</f>
        <v>0</v>
      </c>
      <c r="I5" s="120">
        <f t="shared" si="0"/>
        <v>0</v>
      </c>
      <c r="J5" s="120">
        <f t="shared" si="0"/>
        <v>0</v>
      </c>
      <c r="K5" s="120">
        <v>1</v>
      </c>
    </row>
    <row r="6" spans="1:11" ht="14.25">
      <c r="A6" s="121" t="s">
        <v>165</v>
      </c>
      <c r="B6" s="121" t="s">
        <v>174</v>
      </c>
      <c r="C6" s="122">
        <v>9</v>
      </c>
      <c r="D6" s="123">
        <v>3</v>
      </c>
      <c r="E6" s="124" t="str">
        <f>IF(TRIM(คุณภาพผู้เรียน!D9)="","เป็นค่าว่าง",IF(ISNUMBER(คุณภาพผู้เรียน!D9)=TRUE,IF(คุณภาพผู้เรียน!$D$24&gt;=คุณภาพผู้เรียน!D9,"OK","จำนวนนักเรียนมากกว่าจำนวนนักเรียนทั้งหมด"),IF(TRIM(คุณภาพผู้เรียน!D9)="-","OK","ไม่เป็นตัวเลข")))</f>
        <v>เป็นค่าว่าง</v>
      </c>
      <c r="F6" s="124" t="str">
        <f>IF(TRIM(คุณภาพผู้เรียน!E9)="","เป็นค่าว่าง",IF(ISNUMBER(คุณภาพผู้เรียน!E9)=TRUE,IF(คุณภาพผู้เรียน!$E$24&gt;=คุณภาพผู้เรียน!E9,"OK","จำนวนนักเรียนมากกว่าจำนวนนักเรียนทั้งหมด"),IF(TRIM(คุณภาพผู้เรียน!E9)="-","OK","ไม่เป็นตัวเลข")))</f>
        <v>เป็นค่าว่าง</v>
      </c>
      <c r="G6" s="124" t="str">
        <f>IF(TRIM(คุณภาพผู้เรียน!F9)="","เป็นค่าว่าง",IF(ISNUMBER(คุณภาพผู้เรียน!F9)=TRUE,IF(คุณภาพผู้เรียน!$F$24&gt;=คุณภาพผู้เรียน!F9,"OK","จำนวนนักเรียนมากกว่าจำนวนนักเรียนทั้งหมด"),IF(TRIM(คุณภาพผู้เรียน!F9)="-","OK","ไม่เป็นตัวเลข")))</f>
        <v>เป็นค่าว่าง</v>
      </c>
      <c r="H6" s="120">
        <f t="shared" si="0"/>
        <v>0</v>
      </c>
      <c r="I6" s="120">
        <f t="shared" si="0"/>
        <v>0</v>
      </c>
      <c r="J6" s="120">
        <f t="shared" si="0"/>
        <v>0</v>
      </c>
      <c r="K6" s="120">
        <v>1</v>
      </c>
    </row>
    <row r="7" spans="1:11" ht="14.25">
      <c r="A7" s="121" t="s">
        <v>165</v>
      </c>
      <c r="B7" s="121" t="s">
        <v>174</v>
      </c>
      <c r="C7" s="122">
        <v>10</v>
      </c>
      <c r="D7" s="123">
        <v>4</v>
      </c>
      <c r="E7" s="124" t="str">
        <f>IF(TRIM(คุณภาพผู้เรียน!D10)="","เป็นค่าว่าง",IF(ISNUMBER(คุณภาพผู้เรียน!D10)=TRUE,IF(คุณภาพผู้เรียน!$D$24&gt;=คุณภาพผู้เรียน!D10,"OK","จำนวนนักเรียนมากกว่าจำนวนนักเรียนทั้งหมด"),IF(TRIM(คุณภาพผู้เรียน!D10)="-","OK","ไม่เป็นตัวเลข")))</f>
        <v>เป็นค่าว่าง</v>
      </c>
      <c r="F7" s="124" t="str">
        <f>IF(TRIM(คุณภาพผู้เรียน!E10)="","เป็นค่าว่าง",IF(ISNUMBER(คุณภาพผู้เรียน!E10)=TRUE,IF(คุณภาพผู้เรียน!$E$24&gt;=คุณภาพผู้เรียน!E10,"OK","จำนวนนักเรียนมากกว่าจำนวนนักเรียนทั้งหมด"),IF(TRIM(คุณภาพผู้เรียน!E10)="-","OK","ไม่เป็นตัวเลข")))</f>
        <v>เป็นค่าว่าง</v>
      </c>
      <c r="G7" s="124" t="str">
        <f>IF(TRIM(คุณภาพผู้เรียน!F10)="","เป็นค่าว่าง",IF(ISNUMBER(คุณภาพผู้เรียน!F10)=TRUE,IF(คุณภาพผู้เรียน!$F$24&gt;=คุณภาพผู้เรียน!F10,"OK","จำนวนนักเรียนมากกว่าจำนวนนักเรียนทั้งหมด"),IF(TRIM(คุณภาพผู้เรียน!F10)="-","OK","ไม่เป็นตัวเลข")))</f>
        <v>เป็นค่าว่าง</v>
      </c>
      <c r="H7" s="120">
        <f t="shared" si="0"/>
        <v>0</v>
      </c>
      <c r="I7" s="120">
        <f t="shared" si="0"/>
        <v>0</v>
      </c>
      <c r="J7" s="120">
        <f t="shared" si="0"/>
        <v>0</v>
      </c>
      <c r="K7" s="120">
        <v>1</v>
      </c>
    </row>
    <row r="8" spans="1:11" ht="14.25">
      <c r="A8" s="121" t="s">
        <v>165</v>
      </c>
      <c r="B8" s="121" t="s">
        <v>174</v>
      </c>
      <c r="C8" s="122">
        <v>11</v>
      </c>
      <c r="D8" s="123">
        <v>5</v>
      </c>
      <c r="E8" s="124" t="str">
        <f>IF(TRIM(คุณภาพผู้เรียน!D11)="","เป็นค่าว่าง",IF(ISNUMBER(คุณภาพผู้เรียน!D11)=TRUE,IF(คุณภาพผู้เรียน!$D$24&gt;=คุณภาพผู้เรียน!D11,"OK","จำนวนนักเรียนมากกว่าจำนวนนักเรียนทั้งหมด"),IF(TRIM(คุณภาพผู้เรียน!D11)="-","OK","ไม่เป็นตัวเลข")))</f>
        <v>เป็นค่าว่าง</v>
      </c>
      <c r="F8" s="124" t="str">
        <f>IF(TRIM(คุณภาพผู้เรียน!E11)="","เป็นค่าว่าง",IF(ISNUMBER(คุณภาพผู้เรียน!E11)=TRUE,IF(คุณภาพผู้เรียน!$E$24&gt;=คุณภาพผู้เรียน!E11,"OK","จำนวนนักเรียนมากกว่าจำนวนนักเรียนทั้งหมด"),IF(TRIM(คุณภาพผู้เรียน!E11)="-","OK","ไม่เป็นตัวเลข")))</f>
        <v>เป็นค่าว่าง</v>
      </c>
      <c r="G8" s="124" t="str">
        <f>IF(TRIM(คุณภาพผู้เรียน!F11)="","เป็นค่าว่าง",IF(ISNUMBER(คุณภาพผู้เรียน!F11)=TRUE,IF(คุณภาพผู้เรียน!$F$24&gt;=คุณภาพผู้เรียน!F11,"OK","จำนวนนักเรียนมากกว่าจำนวนนักเรียนทั้งหมด"),IF(TRIM(คุณภาพผู้เรียน!F11)="-","OK","ไม่เป็นตัวเลข")))</f>
        <v>เป็นค่าว่าง</v>
      </c>
      <c r="H8" s="120">
        <f t="shared" si="0"/>
        <v>0</v>
      </c>
      <c r="I8" s="120">
        <f t="shared" si="0"/>
        <v>0</v>
      </c>
      <c r="J8" s="120">
        <f t="shared" si="0"/>
        <v>0</v>
      </c>
      <c r="K8" s="120">
        <v>1</v>
      </c>
    </row>
    <row r="9" spans="1:11" ht="14.25">
      <c r="A9" s="121" t="s">
        <v>165</v>
      </c>
      <c r="B9" s="121" t="s">
        <v>174</v>
      </c>
      <c r="C9" s="122">
        <v>12</v>
      </c>
      <c r="D9" s="123">
        <v>6</v>
      </c>
      <c r="E9" s="124" t="str">
        <f>IF(TRIM(คุณภาพผู้เรียน!D12)="","เป็นค่าว่าง",IF(ISNUMBER(คุณภาพผู้เรียน!D12)=TRUE,IF(คุณภาพผู้เรียน!$D$24&gt;=คุณภาพผู้เรียน!D12,"OK","จำนวนนักเรียนมากกว่าจำนวนนักเรียนทั้งหมด"),IF(TRIM(คุณภาพผู้เรียน!D12)="-","OK","ไม่เป็นตัวเลข")))</f>
        <v>เป็นค่าว่าง</v>
      </c>
      <c r="F9" s="124" t="str">
        <f>IF(TRIM(คุณภาพผู้เรียน!E12)="","เป็นค่าว่าง",IF(ISNUMBER(คุณภาพผู้เรียน!E12)=TRUE,IF(คุณภาพผู้เรียน!$E$24&gt;=คุณภาพผู้เรียน!E12,"OK","จำนวนนักเรียนมากกว่าจำนวนนักเรียนทั้งหมด"),IF(TRIM(คุณภาพผู้เรียน!E12)="-","OK","ไม่เป็นตัวเลข")))</f>
        <v>เป็นค่าว่าง</v>
      </c>
      <c r="G9" s="124" t="str">
        <f>IF(TRIM(คุณภาพผู้เรียน!F12)="","เป็นค่าว่าง",IF(ISNUMBER(คุณภาพผู้เรียน!F12)=TRUE,IF(คุณภาพผู้เรียน!$F$24&gt;=คุณภาพผู้เรียน!F12,"OK","จำนวนนักเรียนมากกว่าจำนวนนักเรียนทั้งหมด"),IF(TRIM(คุณภาพผู้เรียน!F12)="-","OK","ไม่เป็นตัวเลข")))</f>
        <v>เป็นค่าว่าง</v>
      </c>
      <c r="H9" s="120">
        <f t="shared" si="0"/>
        <v>0</v>
      </c>
      <c r="I9" s="120">
        <f t="shared" si="0"/>
        <v>0</v>
      </c>
      <c r="J9" s="120">
        <f t="shared" si="0"/>
        <v>0</v>
      </c>
      <c r="K9" s="120">
        <v>1</v>
      </c>
    </row>
    <row r="10" spans="1:11" ht="14.25">
      <c r="A10" s="121" t="s">
        <v>165</v>
      </c>
      <c r="B10" s="121" t="s">
        <v>174</v>
      </c>
      <c r="C10" s="122">
        <v>13</v>
      </c>
      <c r="D10" s="123">
        <v>7</v>
      </c>
      <c r="E10" s="124" t="str">
        <f>IF(TRIM(คุณภาพผู้เรียน!D13)="","เป็นค่าว่าง",IF(ISNUMBER(คุณภาพผู้เรียน!D13)=TRUE,IF(คุณภาพผู้เรียน!$D$24&gt;=คุณภาพผู้เรียน!D13,"OK","จำนวนนักเรียนมากกว่าจำนวนนักเรียนทั้งหมด"),IF(TRIM(คุณภาพผู้เรียน!D13)="-","OK","ไม่เป็นตัวเลข")))</f>
        <v>เป็นค่าว่าง</v>
      </c>
      <c r="F10" s="124" t="str">
        <f>IF(TRIM(คุณภาพผู้เรียน!E13)="","เป็นค่าว่าง",IF(ISNUMBER(คุณภาพผู้เรียน!E13)=TRUE,IF(คุณภาพผู้เรียน!$E$24&gt;=คุณภาพผู้เรียน!E13,"OK","จำนวนนักเรียนมากกว่าจำนวนนักเรียนทั้งหมด"),IF(TRIM(คุณภาพผู้เรียน!E13)="-","OK","ไม่เป็นตัวเลข")))</f>
        <v>เป็นค่าว่าง</v>
      </c>
      <c r="G10" s="124" t="str">
        <f>IF(TRIM(คุณภาพผู้เรียน!F13)="","เป็นค่าว่าง",IF(ISNUMBER(คุณภาพผู้เรียน!F13)=TRUE,IF(คุณภาพผู้เรียน!$F$24&gt;=คุณภาพผู้เรียน!F13,"OK","จำนวนนักเรียนมากกว่าจำนวนนักเรียนทั้งหมด"),IF(TRIM(คุณภาพผู้เรียน!F13)="-","OK","ไม่เป็นตัวเลข")))</f>
        <v>เป็นค่าว่าง</v>
      </c>
      <c r="H10" s="120">
        <f t="shared" si="0"/>
        <v>0</v>
      </c>
      <c r="I10" s="120">
        <f t="shared" si="0"/>
        <v>0</v>
      </c>
      <c r="J10" s="120">
        <f t="shared" si="0"/>
        <v>0</v>
      </c>
      <c r="K10" s="120">
        <v>1</v>
      </c>
    </row>
    <row r="11" spans="1:11" ht="14.25">
      <c r="A11" s="121" t="s">
        <v>165</v>
      </c>
      <c r="B11" s="121" t="s">
        <v>174</v>
      </c>
      <c r="C11" s="122">
        <v>14</v>
      </c>
      <c r="D11" s="123">
        <v>8</v>
      </c>
      <c r="E11" s="124" t="str">
        <f>IF(TRIM(คุณภาพผู้เรียน!D14)="","เป็นค่าว่าง",IF(ISNUMBER(คุณภาพผู้เรียน!D14)=TRUE,IF(คุณภาพผู้เรียน!$D$24&gt;=คุณภาพผู้เรียน!D14,"OK","จำนวนนักเรียนมากกว่าจำนวนนักเรียนทั้งหมด"),IF(TRIM(คุณภาพผู้เรียน!D14)="-","OK","ไม่เป็นตัวเลข")))</f>
        <v>เป็นค่าว่าง</v>
      </c>
      <c r="F11" s="124" t="str">
        <f>IF(TRIM(คุณภาพผู้เรียน!E14)="","เป็นค่าว่าง",IF(ISNUMBER(คุณภาพผู้เรียน!E14)=TRUE,IF(คุณภาพผู้เรียน!$E$24&gt;=คุณภาพผู้เรียน!E14,"OK","จำนวนนักเรียนมากกว่าจำนวนนักเรียนทั้งหมด"),IF(TRIM(คุณภาพผู้เรียน!E14)="-","OK","ไม่เป็นตัวเลข")))</f>
        <v>เป็นค่าว่าง</v>
      </c>
      <c r="G11" s="124" t="str">
        <f>IF(TRIM(คุณภาพผู้เรียน!F14)="","เป็นค่าว่าง",IF(ISNUMBER(คุณภาพผู้เรียน!F14)=TRUE,IF(คุณภาพผู้เรียน!$F$24&gt;=คุณภาพผู้เรียน!F14,"OK","จำนวนนักเรียนมากกว่าจำนวนนักเรียนทั้งหมด"),IF(TRIM(คุณภาพผู้เรียน!F14)="-","OK","ไม่เป็นตัวเลข")))</f>
        <v>เป็นค่าว่าง</v>
      </c>
      <c r="H11" s="120">
        <f t="shared" si="0"/>
        <v>0</v>
      </c>
      <c r="I11" s="120">
        <f t="shared" si="0"/>
        <v>0</v>
      </c>
      <c r="J11" s="120">
        <f t="shared" si="0"/>
        <v>0</v>
      </c>
      <c r="K11" s="120">
        <v>1</v>
      </c>
    </row>
    <row r="12" spans="1:11" ht="14.25">
      <c r="A12" s="121" t="s">
        <v>165</v>
      </c>
      <c r="B12" s="121" t="s">
        <v>174</v>
      </c>
      <c r="C12" s="122">
        <v>15</v>
      </c>
      <c r="D12" s="123">
        <v>9</v>
      </c>
      <c r="E12" s="124" t="str">
        <f>IF(TRIM(คุณภาพผู้เรียน!D15)="","เป็นค่าว่าง",IF(ISNUMBER(คุณภาพผู้เรียน!D15)=TRUE,IF(คุณภาพผู้เรียน!$D$24&gt;=คุณภาพผู้เรียน!D15,"OK","จำนวนนักเรียนมากกว่าจำนวนนักเรียนทั้งหมด"),IF(TRIM(คุณภาพผู้เรียน!D15)="-","OK","ไม่เป็นตัวเลข")))</f>
        <v>เป็นค่าว่าง</v>
      </c>
      <c r="F12" s="124" t="str">
        <f>IF(TRIM(คุณภาพผู้เรียน!E15)="","เป็นค่าว่าง",IF(ISNUMBER(คุณภาพผู้เรียน!E15)=TRUE,IF(คุณภาพผู้เรียน!$E$24&gt;=คุณภาพผู้เรียน!E15,"OK","จำนวนนักเรียนมากกว่าจำนวนนักเรียนทั้งหมด"),IF(TRIM(คุณภาพผู้เรียน!E15)="-","OK","ไม่เป็นตัวเลข")))</f>
        <v>เป็นค่าว่าง</v>
      </c>
      <c r="G12" s="124" t="str">
        <f>IF(TRIM(คุณภาพผู้เรียน!F15)="","เป็นค่าว่าง",IF(ISNUMBER(คุณภาพผู้เรียน!F15)=TRUE,IF(คุณภาพผู้เรียน!$F$24&gt;=คุณภาพผู้เรียน!F15,"OK","จำนวนนักเรียนมากกว่าจำนวนนักเรียนทั้งหมด"),IF(TRIM(คุณภาพผู้เรียน!F15)="-","OK","ไม่เป็นตัวเลข")))</f>
        <v>เป็นค่าว่าง</v>
      </c>
      <c r="H12" s="120">
        <f t="shared" si="0"/>
        <v>0</v>
      </c>
      <c r="I12" s="120">
        <f t="shared" si="0"/>
        <v>0</v>
      </c>
      <c r="J12" s="120">
        <f t="shared" si="0"/>
        <v>0</v>
      </c>
      <c r="K12" s="120">
        <v>1</v>
      </c>
    </row>
    <row r="13" spans="1:11" ht="14.25">
      <c r="A13" s="121" t="s">
        <v>165</v>
      </c>
      <c r="B13" s="121" t="s">
        <v>174</v>
      </c>
      <c r="C13" s="122">
        <v>16</v>
      </c>
      <c r="D13" s="123">
        <v>10</v>
      </c>
      <c r="E13" s="124" t="str">
        <f>IF(TRIM(คุณภาพผู้เรียน!D16)="","เป็นค่าว่าง",IF(ISNUMBER(คุณภาพผู้เรียน!D16)=TRUE,IF(คุณภาพผู้เรียน!$D$24&gt;=คุณภาพผู้เรียน!D16,"OK","จำนวนนักเรียนมากกว่าจำนวนนักเรียนทั้งหมด"),IF(TRIM(คุณภาพผู้เรียน!D16)="-","OK","ไม่เป็นตัวเลข")))</f>
        <v>เป็นค่าว่าง</v>
      </c>
      <c r="F13" s="124" t="str">
        <f>IF(TRIM(คุณภาพผู้เรียน!E16)="","เป็นค่าว่าง",IF(ISNUMBER(คุณภาพผู้เรียน!E16)=TRUE,IF(คุณภาพผู้เรียน!$E$24&gt;=คุณภาพผู้เรียน!E16,"OK","จำนวนนักเรียนมากกว่าจำนวนนักเรียนทั้งหมด"),IF(TRIM(คุณภาพผู้เรียน!E16)="-","OK","ไม่เป็นตัวเลข")))</f>
        <v>เป็นค่าว่าง</v>
      </c>
      <c r="G13" s="124" t="str">
        <f>IF(TRIM(คุณภาพผู้เรียน!F16)="","เป็นค่าว่าง",IF(ISNUMBER(คุณภาพผู้เรียน!F16)=TRUE,IF(คุณภาพผู้เรียน!$F$24&gt;=คุณภาพผู้เรียน!F16,"OK","จำนวนนักเรียนมากกว่าจำนวนนักเรียนทั้งหมด"),IF(TRIM(คุณภาพผู้เรียน!F16)="-","OK","ไม่เป็นตัวเลข")))</f>
        <v>เป็นค่าว่าง</v>
      </c>
      <c r="H13" s="120">
        <f t="shared" si="0"/>
        <v>0</v>
      </c>
      <c r="I13" s="120">
        <f t="shared" si="0"/>
        <v>0</v>
      </c>
      <c r="J13" s="120">
        <f t="shared" si="0"/>
        <v>0</v>
      </c>
      <c r="K13" s="120">
        <v>1</v>
      </c>
    </row>
    <row r="14" spans="1:11" ht="14.25">
      <c r="A14" s="121" t="s">
        <v>165</v>
      </c>
      <c r="B14" s="121" t="s">
        <v>174</v>
      </c>
      <c r="C14" s="122">
        <v>17</v>
      </c>
      <c r="D14" s="123">
        <v>11</v>
      </c>
      <c r="E14" s="124" t="str">
        <f>IF(TRIM(คุณภาพผู้เรียน!D17)="","เป็นค่าว่าง",IF(ISNUMBER(คุณภาพผู้เรียน!D17)=TRUE,IF(คุณภาพผู้เรียน!$D$24&gt;=คุณภาพผู้เรียน!D17,"OK","จำนวนนักเรียนมากกว่าจำนวนนักเรียนทั้งหมด"),IF(TRIM(คุณภาพผู้เรียน!D17)="-","OK","ไม่เป็นตัวเลข")))</f>
        <v>เป็นค่าว่าง</v>
      </c>
      <c r="F14" s="124" t="str">
        <f>IF(TRIM(คุณภาพผู้เรียน!E17)="","เป็นค่าว่าง",IF(ISNUMBER(คุณภาพผู้เรียน!E17)=TRUE,IF(คุณภาพผู้เรียน!$E$24&gt;=คุณภาพผู้เรียน!E17,"OK","จำนวนนักเรียนมากกว่าจำนวนนักเรียนทั้งหมด"),IF(TRIM(คุณภาพผู้เรียน!E17)="-","OK","ไม่เป็นตัวเลข")))</f>
        <v>เป็นค่าว่าง</v>
      </c>
      <c r="G14" s="124" t="str">
        <f>IF(TRIM(คุณภาพผู้เรียน!F17)="","เป็นค่าว่าง",IF(ISNUMBER(คุณภาพผู้เรียน!F17)=TRUE,IF(คุณภาพผู้เรียน!$F$24&gt;=คุณภาพผู้เรียน!F17,"OK","จำนวนนักเรียนมากกว่าจำนวนนักเรียนทั้งหมด"),IF(TRIM(คุณภาพผู้เรียน!F17)="-","OK","ไม่เป็นตัวเลข")))</f>
        <v>เป็นค่าว่าง</v>
      </c>
      <c r="H14" s="120">
        <f t="shared" si="0"/>
        <v>0</v>
      </c>
      <c r="I14" s="120">
        <f t="shared" si="0"/>
        <v>0</v>
      </c>
      <c r="J14" s="120">
        <f t="shared" si="0"/>
        <v>0</v>
      </c>
      <c r="K14" s="120">
        <v>1</v>
      </c>
    </row>
    <row r="15" spans="1:11" ht="14.25">
      <c r="A15" s="121" t="s">
        <v>165</v>
      </c>
      <c r="B15" s="121" t="s">
        <v>174</v>
      </c>
      <c r="C15" s="122">
        <v>18</v>
      </c>
      <c r="D15" s="123">
        <v>12</v>
      </c>
      <c r="E15" s="124" t="str">
        <f>IF(TRIM(คุณภาพผู้เรียน!D18)="","เป็นค่าว่าง",IF(ISNUMBER(คุณภาพผู้เรียน!D18)=TRUE,IF(คุณภาพผู้เรียน!$D$24&gt;=คุณภาพผู้เรียน!D18,"OK","จำนวนนักเรียนมากกว่าจำนวนนักเรียนทั้งหมด"),IF(TRIM(คุณภาพผู้เรียน!D18)="-","OK","ไม่เป็นตัวเลข")))</f>
        <v>เป็นค่าว่าง</v>
      </c>
      <c r="F15" s="124" t="str">
        <f>IF(TRIM(คุณภาพผู้เรียน!E18)="","เป็นค่าว่าง",IF(ISNUMBER(คุณภาพผู้เรียน!E18)=TRUE,IF(คุณภาพผู้เรียน!$E$24&gt;=คุณภาพผู้เรียน!E18,"OK","จำนวนนักเรียนมากกว่าจำนวนนักเรียนทั้งหมด"),IF(TRIM(คุณภาพผู้เรียน!E18)="-","OK","ไม่เป็นตัวเลข")))</f>
        <v>เป็นค่าว่าง</v>
      </c>
      <c r="G15" s="124" t="str">
        <f>IF(TRIM(คุณภาพผู้เรียน!F18)="","เป็นค่าว่าง",IF(ISNUMBER(คุณภาพผู้เรียน!F18)=TRUE,IF(คุณภาพผู้เรียน!$F$24&gt;=คุณภาพผู้เรียน!F18,"OK","จำนวนนักเรียนมากกว่าจำนวนนักเรียนทั้งหมด"),IF(TRIM(คุณภาพผู้เรียน!F18)="-","OK","ไม่เป็นตัวเลข")))</f>
        <v>เป็นค่าว่าง</v>
      </c>
      <c r="H15" s="120">
        <f t="shared" si="0"/>
        <v>0</v>
      </c>
      <c r="I15" s="120">
        <f t="shared" si="0"/>
        <v>0</v>
      </c>
      <c r="J15" s="120">
        <f t="shared" si="0"/>
        <v>0</v>
      </c>
      <c r="K15" s="120">
        <v>1</v>
      </c>
    </row>
    <row r="16" spans="1:11" ht="14.25">
      <c r="A16" s="121" t="s">
        <v>165</v>
      </c>
      <c r="B16" s="121" t="s">
        <v>174</v>
      </c>
      <c r="C16" s="122">
        <v>19</v>
      </c>
      <c r="D16" s="123">
        <v>13</v>
      </c>
      <c r="E16" s="124" t="str">
        <f>IF(TRIM(คุณภาพผู้เรียน!D19)="","เป็นค่าว่าง",IF(ISNUMBER(คุณภาพผู้เรียน!D19)=TRUE,IF(คุณภาพผู้เรียน!$D$24&gt;=คุณภาพผู้เรียน!D19,"OK","จำนวนนักเรียนมากกว่าจำนวนนักเรียนทั้งหมด"),IF(TRIM(คุณภาพผู้เรียน!D19)="-","OK","ไม่เป็นตัวเลข")))</f>
        <v>เป็นค่าว่าง</v>
      </c>
      <c r="F16" s="124" t="str">
        <f>IF(TRIM(คุณภาพผู้เรียน!E19)="","เป็นค่าว่าง",IF(ISNUMBER(คุณภาพผู้เรียน!E19)=TRUE,IF(คุณภาพผู้เรียน!$E$24&gt;=คุณภาพผู้เรียน!E19,"OK","จำนวนนักเรียนมากกว่าจำนวนนักเรียนทั้งหมด"),IF(TRIM(คุณภาพผู้เรียน!E19)="-","OK","ไม่เป็นตัวเลข")))</f>
        <v>เป็นค่าว่าง</v>
      </c>
      <c r="G16" s="124" t="str">
        <f>IF(TRIM(คุณภาพผู้เรียน!F19)="","เป็นค่าว่าง",IF(ISNUMBER(คุณภาพผู้เรียน!F19)=TRUE,IF(คุณภาพผู้เรียน!$F$24&gt;=คุณภาพผู้เรียน!F19,"OK","จำนวนนักเรียนมากกว่าจำนวนนักเรียนทั้งหมด"),IF(TRIM(คุณภาพผู้เรียน!F19)="-","OK","ไม่เป็นตัวเลข")))</f>
        <v>เป็นค่าว่าง</v>
      </c>
      <c r="H16" s="120">
        <f t="shared" si="0"/>
        <v>0</v>
      </c>
      <c r="I16" s="120">
        <f t="shared" si="0"/>
        <v>0</v>
      </c>
      <c r="J16" s="120">
        <f t="shared" si="0"/>
        <v>0</v>
      </c>
      <c r="K16" s="120">
        <v>1</v>
      </c>
    </row>
    <row r="17" spans="1:11" ht="14.25">
      <c r="A17" s="121" t="s">
        <v>165</v>
      </c>
      <c r="B17" s="121" t="s">
        <v>174</v>
      </c>
      <c r="C17" s="122">
        <v>20</v>
      </c>
      <c r="D17" s="123">
        <v>14</v>
      </c>
      <c r="E17" s="124" t="str">
        <f>IF(TRIM(คุณภาพผู้เรียน!D20)="","เป็นค่าว่าง",IF(ISNUMBER(คุณภาพผู้เรียน!D20)=TRUE,IF(คุณภาพผู้เรียน!$D$24&gt;=คุณภาพผู้เรียน!D20,"OK","จำนวนนักเรียนมากกว่าจำนวนนักเรียนทั้งหมด"),IF(TRIM(คุณภาพผู้เรียน!D20)="-","OK","ไม่เป็นตัวเลข")))</f>
        <v>เป็นค่าว่าง</v>
      </c>
      <c r="F17" s="124" t="str">
        <f>IF(TRIM(คุณภาพผู้เรียน!E20)="","เป็นค่าว่าง",IF(ISNUMBER(คุณภาพผู้เรียน!E20)=TRUE,IF(คุณภาพผู้เรียน!$E$24&gt;=คุณภาพผู้เรียน!E20,"OK","จำนวนนักเรียนมากกว่าจำนวนนักเรียนทั้งหมด"),IF(TRIM(คุณภาพผู้เรียน!E20)="-","OK","ไม่เป็นตัวเลข")))</f>
        <v>เป็นค่าว่าง</v>
      </c>
      <c r="G17" s="124" t="str">
        <f>IF(TRIM(คุณภาพผู้เรียน!F20)="","เป็นค่าว่าง",IF(ISNUMBER(คุณภาพผู้เรียน!F20)=TRUE,IF(คุณภาพผู้เรียน!$F$24&gt;=คุณภาพผู้เรียน!F20,"OK","จำนวนนักเรียนมากกว่าจำนวนนักเรียนทั้งหมด"),IF(TRIM(คุณภาพผู้เรียน!F20)="-","OK","ไม่เป็นตัวเลข")))</f>
        <v>เป็นค่าว่าง</v>
      </c>
      <c r="H17" s="120">
        <f t="shared" si="0"/>
        <v>0</v>
      </c>
      <c r="I17" s="120">
        <f t="shared" si="0"/>
        <v>0</v>
      </c>
      <c r="J17" s="120">
        <f t="shared" si="0"/>
        <v>0</v>
      </c>
      <c r="K17" s="120">
        <v>1</v>
      </c>
    </row>
    <row r="18" spans="1:11" ht="14.25">
      <c r="A18" s="121" t="s">
        <v>165</v>
      </c>
      <c r="B18" s="121" t="s">
        <v>174</v>
      </c>
      <c r="C18" s="122">
        <v>21</v>
      </c>
      <c r="D18" s="123">
        <v>15</v>
      </c>
      <c r="E18" s="124" t="str">
        <f>IF(TRIM(คุณภาพผู้เรียน!D21)="","เป็นค่าว่าง",IF(ISNUMBER(คุณภาพผู้เรียน!D21)=TRUE,IF(คุณภาพผู้เรียน!$D$24&gt;=คุณภาพผู้เรียน!D21,"OK","จำนวนนักเรียนมากกว่าจำนวนนักเรียนทั้งหมด"),IF(TRIM(คุณภาพผู้เรียน!D21)="-","OK","ไม่เป็นตัวเลข")))</f>
        <v>เป็นค่าว่าง</v>
      </c>
      <c r="F18" s="124" t="str">
        <f>IF(TRIM(คุณภาพผู้เรียน!E21)="","เป็นค่าว่าง",IF(ISNUMBER(คุณภาพผู้เรียน!E21)=TRUE,IF(คุณภาพผู้เรียน!$E$24&gt;=คุณภาพผู้เรียน!E21,"OK","จำนวนนักเรียนมากกว่าจำนวนนักเรียนทั้งหมด"),IF(TRIM(คุณภาพผู้เรียน!E21)="-","OK","ไม่เป็นตัวเลข")))</f>
        <v>เป็นค่าว่าง</v>
      </c>
      <c r="G18" s="124" t="str">
        <f>IF(TRIM(คุณภาพผู้เรียน!F21)="","เป็นค่าว่าง",IF(ISNUMBER(คุณภาพผู้เรียน!F21)=TRUE,IF(คุณภาพผู้เรียน!$F$24&gt;=คุณภาพผู้เรียน!F21,"OK","จำนวนนักเรียนมากกว่าจำนวนนักเรียนทั้งหมด"),IF(TRIM(คุณภาพผู้เรียน!F21)="-","OK","ไม่เป็นตัวเลข")))</f>
        <v>เป็นค่าว่าง</v>
      </c>
      <c r="H18" s="120">
        <f t="shared" si="0"/>
        <v>0</v>
      </c>
      <c r="I18" s="120">
        <f t="shared" si="0"/>
        <v>0</v>
      </c>
      <c r="J18" s="120">
        <f t="shared" si="0"/>
        <v>0</v>
      </c>
      <c r="K18" s="120">
        <v>1</v>
      </c>
    </row>
    <row r="19" spans="1:11" ht="14.25">
      <c r="A19" s="121" t="s">
        <v>165</v>
      </c>
      <c r="B19" s="121" t="s">
        <v>174</v>
      </c>
      <c r="C19" s="122">
        <v>22</v>
      </c>
      <c r="D19" s="123">
        <v>16</v>
      </c>
      <c r="E19" s="124" t="str">
        <f>IF(TRIM(คุณภาพผู้เรียน!D22)="","เป็นค่าว่าง",IF(ISNUMBER(คุณภาพผู้เรียน!D22)=TRUE,IF(คุณภาพผู้เรียน!$D$24&gt;=คุณภาพผู้เรียน!D22,"OK","จำนวนนักเรียนมากกว่าจำนวนนักเรียนทั้งหมด"),IF(TRIM(คุณภาพผู้เรียน!D22)="-","OK","ไม่เป็นตัวเลข")))</f>
        <v>เป็นค่าว่าง</v>
      </c>
      <c r="F19" s="124" t="str">
        <f>IF(TRIM(คุณภาพผู้เรียน!E22)="","เป็นค่าว่าง",IF(ISNUMBER(คุณภาพผู้เรียน!E22)=TRUE,IF(คุณภาพผู้เรียน!$E$24&gt;=คุณภาพผู้เรียน!E22,"OK","จำนวนนักเรียนมากกว่าจำนวนนักเรียนทั้งหมด"),IF(TRIM(คุณภาพผู้เรียน!E22)="-","OK","ไม่เป็นตัวเลข")))</f>
        <v>เป็นค่าว่าง</v>
      </c>
      <c r="G19" s="124" t="str">
        <f>IF(TRIM(คุณภาพผู้เรียน!F22)="","เป็นค่าว่าง",IF(ISNUMBER(คุณภาพผู้เรียน!F22)=TRUE,IF(คุณภาพผู้เรียน!$F$24&gt;=คุณภาพผู้เรียน!F22,"OK","จำนวนนักเรียนมากกว่าจำนวนนักเรียนทั้งหมด"),IF(TRIM(คุณภาพผู้เรียน!F22)="-","OK","ไม่เป็นตัวเลข")))</f>
        <v>เป็นค่าว่าง</v>
      </c>
      <c r="H19" s="120">
        <f t="shared" si="0"/>
        <v>0</v>
      </c>
      <c r="I19" s="120">
        <f t="shared" si="0"/>
        <v>0</v>
      </c>
      <c r="J19" s="120">
        <f t="shared" si="0"/>
        <v>0</v>
      </c>
      <c r="K19" s="120">
        <v>1</v>
      </c>
    </row>
    <row r="20" spans="1:11" ht="14.25">
      <c r="A20" s="121" t="s">
        <v>165</v>
      </c>
      <c r="B20" s="121" t="s">
        <v>174</v>
      </c>
      <c r="C20" s="122">
        <v>23</v>
      </c>
      <c r="D20" s="123">
        <v>17</v>
      </c>
      <c r="E20" s="124" t="str">
        <f>IF(TRIM(คุณภาพผู้เรียน!D23)="","เป็นค่าว่าง",IF(ISNUMBER(คุณภาพผู้เรียน!D23)=TRUE,IF(คุณภาพผู้เรียน!$D$24&gt;=คุณภาพผู้เรียน!D23,"OK","จำนวนนักเรียนมากกว่าจำนวนนักเรียนทั้งหมด"),IF(TRIM(คุณภาพผู้เรียน!D23)="-","OK","ไม่เป็นตัวเลข")))</f>
        <v>เป็นค่าว่าง</v>
      </c>
      <c r="F20" s="124" t="str">
        <f>IF(TRIM(คุณภาพผู้เรียน!E23)="","เป็นค่าว่าง",IF(ISNUMBER(คุณภาพผู้เรียน!E23)=TRUE,IF(คุณภาพผู้เรียน!$E$24&gt;=คุณภาพผู้เรียน!E23,"OK","จำนวนนักเรียนมากกว่าจำนวนนักเรียนทั้งหมด"),IF(TRIM(คุณภาพผู้เรียน!E23)="-","OK","ไม่เป็นตัวเลข")))</f>
        <v>เป็นค่าว่าง</v>
      </c>
      <c r="G20" s="124" t="str">
        <f>IF(TRIM(คุณภาพผู้เรียน!F23)="","เป็นค่าว่าง",IF(ISNUMBER(คุณภาพผู้เรียน!F23)=TRUE,IF(คุณภาพผู้เรียน!$F$24&gt;=คุณภาพผู้เรียน!F23,"OK","จำนวนนักเรียนมากกว่าจำนวนนักเรียนทั้งหมด"),IF(TRIM(คุณภาพผู้เรียน!F23)="-","OK","ไม่เป็นตัวเลข")))</f>
        <v>เป็นค่าว่าง</v>
      </c>
      <c r="H20" s="120">
        <f t="shared" si="0"/>
        <v>0</v>
      </c>
      <c r="I20" s="120">
        <f t="shared" si="0"/>
        <v>0</v>
      </c>
      <c r="J20" s="120">
        <f t="shared" si="0"/>
        <v>0</v>
      </c>
      <c r="K20" s="120">
        <v>1</v>
      </c>
    </row>
    <row r="21" spans="1:11" ht="14.25">
      <c r="A21" s="121" t="s">
        <v>165</v>
      </c>
      <c r="B21" s="121" t="s">
        <v>174</v>
      </c>
      <c r="C21" s="122">
        <v>24</v>
      </c>
      <c r="D21" s="123">
        <v>18</v>
      </c>
      <c r="E21" s="124" t="str">
        <f>IF(TRIM(คุณภาพผู้เรียน!D24)="","เป็นค่าว่าง",IF(ISNUMBER(คุณภาพผู้เรียน!D24)=TRUE,"OK",IF(TRIM(คุณภาพผู้เรียน!D24)="-","OK","ไม่เป็นตัวเลข")))</f>
        <v>เป็นค่าว่าง</v>
      </c>
      <c r="F21" s="124" t="str">
        <f>IF(TRIM(คุณภาพผู้เรียน!E24)="","เป็นค่าว่าง",IF(ISNUMBER(คุณภาพผู้เรียน!E24)=TRUE,"OK",IF(TRIM(คุณภาพผู้เรียน!E24)="-","OK","ไม่เป็นตัวเลข")))</f>
        <v>เป็นค่าว่าง</v>
      </c>
      <c r="G21" s="124" t="str">
        <f>IF(TRIM(คุณภาพผู้เรียน!F24)="","เป็นค่าว่าง",IF(ISNUMBER(คุณภาพผู้เรียน!F24)=TRUE,"OK",IF(TRIM(คุณภาพผู้เรียน!F24)="-","OK","ไม่เป็นตัวเลข")))</f>
        <v>เป็นค่าว่าง</v>
      </c>
      <c r="H21" s="120">
        <f t="shared" si="0"/>
        <v>0</v>
      </c>
      <c r="I21" s="120">
        <f t="shared" si="0"/>
        <v>0</v>
      </c>
      <c r="J21" s="120">
        <f t="shared" si="0"/>
        <v>0</v>
      </c>
      <c r="K21" s="120">
        <v>1</v>
      </c>
    </row>
    <row r="22" spans="1:11" ht="14.25">
      <c r="A22" s="121" t="s">
        <v>166</v>
      </c>
      <c r="B22" s="121" t="s">
        <v>175</v>
      </c>
      <c r="C22" s="122">
        <v>4</v>
      </c>
      <c r="D22" s="122">
        <v>19</v>
      </c>
      <c r="E22" s="124" t="str">
        <f>IF(TRIM(การจัดการศึกษา!D4)="","เป็นค่าว่าง",IF(ISNUMBER(การจัดการศึกษา!D4)=TRUE,IF(การจัดการศึกษา!$D$14&gt;=การจัดการศึกษา!D4,"OK","จำนวนครูมากกว่าจำนวนครูทั้งหมด"),IF(TRIM(การจัดการศึกษา!D4)="-","OK","ไม่เป็นตัวเลข")))</f>
        <v>เป็นค่าว่าง</v>
      </c>
      <c r="F22" s="124" t="str">
        <f>IF(TRIM(การจัดการศึกษา!E4)="","เป็นค่าว่าง",IF(ISNUMBER(การจัดการศึกษา!E4)=TRUE,IF(การจัดการศึกษา!$E$14&gt;=การจัดการศึกษา!E4,"OK","จำนวนครูมากกว่าจำนวนครูทั้งหมด"),IF(TRIM(การจัดการศึกษา!E4)="-","OK","ไม่เป็นตัวเลข")))</f>
        <v>เป็นค่าว่าง</v>
      </c>
      <c r="G22" s="124" t="str">
        <f>IF(TRIM(การจัดการศึกษา!F4)="","เป็นค่าว่าง",IF(ISNUMBER(การจัดการศึกษา!F4)=TRUE,IF(การจัดการศึกษา!$F$14&gt;=การจัดการศึกษา!F4,"OK","จำนวนครูมากกว่าจำนวนครูทั้งหมด"),IF(TRIM(การจัดการศึกษา!F4)="-","OK","ไม่เป็นตัวเลข")))</f>
        <v>เป็นค่าว่าง</v>
      </c>
      <c r="H22" s="120">
        <f t="shared" si="0"/>
        <v>0</v>
      </c>
      <c r="I22" s="120">
        <f t="shared" si="0"/>
        <v>0</v>
      </c>
      <c r="J22" s="120">
        <f t="shared" si="0"/>
        <v>0</v>
      </c>
      <c r="K22" s="120">
        <v>1</v>
      </c>
    </row>
    <row r="23" spans="1:11" ht="14.25">
      <c r="A23" s="121" t="s">
        <v>166</v>
      </c>
      <c r="B23" s="121" t="s">
        <v>175</v>
      </c>
      <c r="C23" s="122">
        <v>5</v>
      </c>
      <c r="D23" s="122">
        <v>20</v>
      </c>
      <c r="E23" s="124" t="str">
        <f>IF(TRIM(การจัดการศึกษา!D5)="","เป็นค่าว่าง",IF(ISNUMBER(การจัดการศึกษา!D5)=TRUE,IF(การจัดการศึกษา!$D$14&gt;=การจัดการศึกษา!D5,"OK","จำนวนครูมากกว่าจำนวนครูทั้งหมด"),IF(TRIM(การจัดการศึกษา!D5)="-","OK","ไม่เป็นตัวเลข")))</f>
        <v>เป็นค่าว่าง</v>
      </c>
      <c r="F23" s="124" t="str">
        <f>IF(TRIM(การจัดการศึกษา!E5)="","เป็นค่าว่าง",IF(ISNUMBER(การจัดการศึกษา!E5)=TRUE,IF(การจัดการศึกษา!$E$14&gt;=การจัดการศึกษา!E5,"OK","จำนวนครูมากกว่าจำนวนครูทั้งหมด"),IF(TRIM(การจัดการศึกษา!E5)="-","OK","ไม่เป็นตัวเลข")))</f>
        <v>เป็นค่าว่าง</v>
      </c>
      <c r="G23" s="124" t="str">
        <f>IF(TRIM(การจัดการศึกษา!F5)="","เป็นค่าว่าง",IF(ISNUMBER(การจัดการศึกษา!F5)=TRUE,IF(การจัดการศึกษา!$F$14&gt;=การจัดการศึกษา!F5,"OK","จำนวนครูมากกว่าจำนวนครูทั้งหมด"),IF(TRIM(การจัดการศึกษา!F5)="-","OK","ไม่เป็นตัวเลข")))</f>
        <v>เป็นค่าว่าง</v>
      </c>
      <c r="H23" s="120">
        <f t="shared" si="0"/>
        <v>0</v>
      </c>
      <c r="I23" s="120">
        <f t="shared" si="0"/>
        <v>0</v>
      </c>
      <c r="J23" s="120">
        <f t="shared" si="0"/>
        <v>0</v>
      </c>
      <c r="K23" s="120">
        <v>1</v>
      </c>
    </row>
    <row r="24" spans="1:11" ht="14.25">
      <c r="A24" s="121" t="s">
        <v>166</v>
      </c>
      <c r="B24" s="121" t="s">
        <v>175</v>
      </c>
      <c r="C24" s="122">
        <v>6</v>
      </c>
      <c r="D24" s="122">
        <v>21</v>
      </c>
      <c r="E24" s="124" t="str">
        <f>IF(TRIM(การจัดการศึกษา!D6)="","เป็นค่าว่าง",IF(ISNUMBER(การจัดการศึกษา!D6)=TRUE,IF(การจัดการศึกษา!$D$14&gt;=การจัดการศึกษา!D6,"OK","จำนวนครูมากกว่าจำนวนครูทั้งหมด"),IF(TRIM(การจัดการศึกษา!D6)="-","OK","ไม่เป็นตัวเลข")))</f>
        <v>เป็นค่าว่าง</v>
      </c>
      <c r="F24" s="124" t="str">
        <f>IF(TRIM(การจัดการศึกษา!E6)="","เป็นค่าว่าง",IF(ISNUMBER(การจัดการศึกษา!E6)=TRUE,IF(การจัดการศึกษา!$E$14&gt;=การจัดการศึกษา!E6,"OK","จำนวนครูมากกว่าจำนวนครูทั้งหมด"),IF(TRIM(การจัดการศึกษา!E6)="-","OK","ไม่เป็นตัวเลข")))</f>
        <v>เป็นค่าว่าง</v>
      </c>
      <c r="G24" s="124" t="str">
        <f>IF(TRIM(การจัดการศึกษา!F6)="","เป็นค่าว่าง",IF(ISNUMBER(การจัดการศึกษา!F6)=TRUE,IF(การจัดการศึกษา!$F$14&gt;=การจัดการศึกษา!F6,"OK","จำนวนครูมากกว่าจำนวนครูทั้งหมด"),IF(TRIM(การจัดการศึกษา!F6)="-","OK","ไม่เป็นตัวเลข")))</f>
        <v>เป็นค่าว่าง</v>
      </c>
      <c r="H24" s="120">
        <f t="shared" si="0"/>
        <v>0</v>
      </c>
      <c r="I24" s="120">
        <f t="shared" si="0"/>
        <v>0</v>
      </c>
      <c r="J24" s="120">
        <f t="shared" si="0"/>
        <v>0</v>
      </c>
      <c r="K24" s="120">
        <v>1</v>
      </c>
    </row>
    <row r="25" spans="1:11" ht="14.25">
      <c r="A25" s="121" t="s">
        <v>166</v>
      </c>
      <c r="B25" s="121" t="s">
        <v>175</v>
      </c>
      <c r="C25" s="122">
        <v>7</v>
      </c>
      <c r="D25" s="122">
        <v>22</v>
      </c>
      <c r="E25" s="124" t="str">
        <f>IF(TRIM(การจัดการศึกษา!D7)="","เป็นค่าว่าง",IF(ISNUMBER(การจัดการศึกษา!D7)=TRUE,IF(การจัดการศึกษา!$D$14&gt;=การจัดการศึกษา!D7,"OK","จำนวนครูมากกว่าจำนวนครูทั้งหมด"),IF(TRIM(การจัดการศึกษา!D7)="-","OK","ไม่เป็นตัวเลข")))</f>
        <v>เป็นค่าว่าง</v>
      </c>
      <c r="F25" s="124" t="str">
        <f>IF(TRIM(การจัดการศึกษา!E7)="","เป็นค่าว่าง",IF(ISNUMBER(การจัดการศึกษา!E7)=TRUE,IF(การจัดการศึกษา!$E$14&gt;=การจัดการศึกษา!E7,"OK","จำนวนครูมากกว่าจำนวนครูทั้งหมด"),IF(TRIM(การจัดการศึกษา!E7)="-","OK","ไม่เป็นตัวเลข")))</f>
        <v>เป็นค่าว่าง</v>
      </c>
      <c r="G25" s="124" t="str">
        <f>IF(TRIM(การจัดการศึกษา!F7)="","เป็นค่าว่าง",IF(ISNUMBER(การจัดการศึกษา!F7)=TRUE,IF(การจัดการศึกษา!$F$14&gt;=การจัดการศึกษา!F7,"OK","จำนวนครูมากกว่าจำนวนครูทั้งหมด"),IF(TRIM(การจัดการศึกษา!F7)="-","OK","ไม่เป็นตัวเลข")))</f>
        <v>เป็นค่าว่าง</v>
      </c>
      <c r="H25" s="120">
        <f t="shared" si="0"/>
        <v>0</v>
      </c>
      <c r="I25" s="120">
        <f t="shared" si="0"/>
        <v>0</v>
      </c>
      <c r="J25" s="120">
        <f t="shared" si="0"/>
        <v>0</v>
      </c>
      <c r="K25" s="120">
        <v>1</v>
      </c>
    </row>
    <row r="26" spans="1:11" ht="14.25">
      <c r="A26" s="121" t="s">
        <v>166</v>
      </c>
      <c r="B26" s="121" t="s">
        <v>175</v>
      </c>
      <c r="C26" s="122">
        <v>8</v>
      </c>
      <c r="D26" s="122">
        <v>23</v>
      </c>
      <c r="E26" s="124" t="str">
        <f>IF(TRIM(การจัดการศึกษา!D8)="","เป็นค่าว่าง",IF(ISNUMBER(การจัดการศึกษา!D8)=TRUE,IF(การจัดการศึกษา!$D$14&gt;=การจัดการศึกษา!D8,"OK","จำนวนครูมากกว่าจำนวนครูทั้งหมด"),IF(TRIM(การจัดการศึกษา!D8)="-","OK","ไม่เป็นตัวเลข")))</f>
        <v>เป็นค่าว่าง</v>
      </c>
      <c r="F26" s="124" t="str">
        <f>IF(TRIM(การจัดการศึกษา!E8)="","เป็นค่าว่าง",IF(ISNUMBER(การจัดการศึกษา!E8)=TRUE,IF(การจัดการศึกษา!$E$14&gt;=การจัดการศึกษา!E8,"OK","จำนวนครูมากกว่าจำนวนครูทั้งหมด"),IF(TRIM(การจัดการศึกษา!E8)="-","OK","ไม่เป็นตัวเลข")))</f>
        <v>เป็นค่าว่าง</v>
      </c>
      <c r="G26" s="124" t="str">
        <f>IF(TRIM(การจัดการศึกษา!F8)="","เป็นค่าว่าง",IF(ISNUMBER(การจัดการศึกษา!F8)=TRUE,IF(การจัดการศึกษา!$F$14&gt;=การจัดการศึกษา!F8,"OK","จำนวนครูมากกว่าจำนวนครูทั้งหมด"),IF(TRIM(การจัดการศึกษา!F8)="-","OK","ไม่เป็นตัวเลข")))</f>
        <v>เป็นค่าว่าง</v>
      </c>
      <c r="H26" s="120">
        <f t="shared" si="0"/>
        <v>0</v>
      </c>
      <c r="I26" s="120">
        <f t="shared" si="0"/>
        <v>0</v>
      </c>
      <c r="J26" s="120">
        <f t="shared" si="0"/>
        <v>0</v>
      </c>
      <c r="K26" s="120">
        <v>1</v>
      </c>
    </row>
    <row r="27" spans="1:11" ht="14.25">
      <c r="A27" s="121" t="s">
        <v>166</v>
      </c>
      <c r="B27" s="121" t="s">
        <v>175</v>
      </c>
      <c r="C27" s="122">
        <v>9</v>
      </c>
      <c r="D27" s="122">
        <v>24</v>
      </c>
      <c r="E27" s="124" t="str">
        <f>IF(TRIM(การจัดการศึกษา!D9)="","เป็นค่าว่าง",IF(ISNUMBER(การจัดการศึกษา!D9)=TRUE,IF(การจัดการศึกษา!$D$14&gt;=การจัดการศึกษา!D9,"OK","จำนวนครูมากกว่าจำนวนครูทั้งหมด"),IF(TRIM(การจัดการศึกษา!D9)="-","OK","ไม่เป็นตัวเลข")))</f>
        <v>เป็นค่าว่าง</v>
      </c>
      <c r="F27" s="124" t="str">
        <f>IF(TRIM(การจัดการศึกษา!E9)="","เป็นค่าว่าง",IF(ISNUMBER(การจัดการศึกษา!E9)=TRUE,IF(การจัดการศึกษา!$E$14&gt;=การจัดการศึกษา!E9,"OK","จำนวนครูมากกว่าจำนวนครูทั้งหมด"),IF(TRIM(การจัดการศึกษา!E9)="-","OK","ไม่เป็นตัวเลข")))</f>
        <v>เป็นค่าว่าง</v>
      </c>
      <c r="G27" s="124" t="str">
        <f>IF(TRIM(การจัดการศึกษา!F9)="","เป็นค่าว่าง",IF(ISNUMBER(การจัดการศึกษา!F9)=TRUE,IF(การจัดการศึกษา!$F$14&gt;=การจัดการศึกษา!F9,"OK","จำนวนครูมากกว่าจำนวนครูทั้งหมด"),IF(TRIM(การจัดการศึกษา!F9)="-","OK","ไม่เป็นตัวเลข")))</f>
        <v>เป็นค่าว่าง</v>
      </c>
      <c r="H27" s="120">
        <f t="shared" si="0"/>
        <v>0</v>
      </c>
      <c r="I27" s="120">
        <f t="shared" si="0"/>
        <v>0</v>
      </c>
      <c r="J27" s="120">
        <f t="shared" si="0"/>
        <v>0</v>
      </c>
      <c r="K27" s="120">
        <v>1</v>
      </c>
    </row>
    <row r="28" spans="1:11" ht="14.25">
      <c r="A28" s="121" t="s">
        <v>166</v>
      </c>
      <c r="B28" s="121" t="s">
        <v>175</v>
      </c>
      <c r="C28" s="122">
        <v>10</v>
      </c>
      <c r="D28" s="122">
        <v>25</v>
      </c>
      <c r="E28" s="124" t="str">
        <f>IF(TRIM(การจัดการศึกษา!D10)="","เป็นค่าว่าง",IF(ISNUMBER(การจัดการศึกษา!D10)=TRUE,IF(การจัดการศึกษา!$D$14&gt;=การจัดการศึกษา!D10,"OK","จำนวนครูมากกว่าจำนวนครูทั้งหมด"),IF(TRIM(การจัดการศึกษา!D10)="-","OK","ไม่เป็นตัวเลข")))</f>
        <v>เป็นค่าว่าง</v>
      </c>
      <c r="F28" s="124" t="str">
        <f>IF(TRIM(การจัดการศึกษา!E10)="","เป็นค่าว่าง",IF(ISNUMBER(การจัดการศึกษา!E10)=TRUE,IF(การจัดการศึกษา!$E$14&gt;=การจัดการศึกษา!E10,"OK","จำนวนครูมากกว่าจำนวนครูทั้งหมด"),IF(TRIM(การจัดการศึกษา!E10)="-","OK","ไม่เป็นตัวเลข")))</f>
        <v>เป็นค่าว่าง</v>
      </c>
      <c r="G28" s="124" t="str">
        <f>IF(TRIM(การจัดการศึกษา!F10)="","เป็นค่าว่าง",IF(ISNUMBER(การจัดการศึกษา!F10)=TRUE,IF(การจัดการศึกษา!$F$14&gt;=การจัดการศึกษา!F10,"OK","จำนวนครูมากกว่าจำนวนครูทั้งหมด"),IF(TRIM(การจัดการศึกษา!F10)="-","OK","ไม่เป็นตัวเลข")))</f>
        <v>เป็นค่าว่าง</v>
      </c>
      <c r="H28" s="120">
        <f t="shared" si="0"/>
        <v>0</v>
      </c>
      <c r="I28" s="120">
        <f t="shared" si="0"/>
        <v>0</v>
      </c>
      <c r="J28" s="120">
        <f t="shared" si="0"/>
        <v>0</v>
      </c>
      <c r="K28" s="120">
        <v>1</v>
      </c>
    </row>
    <row r="29" spans="1:11" ht="14.25">
      <c r="A29" s="121" t="s">
        <v>166</v>
      </c>
      <c r="B29" s="121" t="s">
        <v>175</v>
      </c>
      <c r="C29" s="122">
        <v>11</v>
      </c>
      <c r="D29" s="122">
        <v>26</v>
      </c>
      <c r="E29" s="124" t="str">
        <f>IF(TRIM(การจัดการศึกษา!D11)="","เป็นค่าว่าง",IF(ISNUMBER(การจัดการศึกษา!D11)=TRUE,IF(การจัดการศึกษา!$D$14&gt;=การจัดการศึกษา!D11,"OK","จำนวนครูมากกว่าจำนวนครูทั้งหมด"),IF(TRIM(การจัดการศึกษา!D11)="-","OK","ไม่เป็นตัวเลข")))</f>
        <v>เป็นค่าว่าง</v>
      </c>
      <c r="F29" s="124" t="str">
        <f>IF(TRIM(การจัดการศึกษา!E11)="","เป็นค่าว่าง",IF(ISNUMBER(การจัดการศึกษา!E11)=TRUE,IF(การจัดการศึกษา!$E$14&gt;=การจัดการศึกษา!E11,"OK","จำนวนครูมากกว่าจำนวนครูทั้งหมด"),IF(TRIM(การจัดการศึกษา!E11)="-","OK","ไม่เป็นตัวเลข")))</f>
        <v>เป็นค่าว่าง</v>
      </c>
      <c r="G29" s="124" t="str">
        <f>IF(TRIM(การจัดการศึกษา!F11)="","เป็นค่าว่าง",IF(ISNUMBER(การจัดการศึกษา!F11)=TRUE,IF(การจัดการศึกษา!$F$14&gt;=การจัดการศึกษา!F11,"OK","จำนวนครูมากกว่าจำนวนครูทั้งหมด"),IF(TRIM(การจัดการศึกษา!F11)="-","OK","ไม่เป็นตัวเลข")))</f>
        <v>เป็นค่าว่าง</v>
      </c>
      <c r="H29" s="120">
        <f t="shared" si="0"/>
        <v>0</v>
      </c>
      <c r="I29" s="120">
        <f t="shared" si="0"/>
        <v>0</v>
      </c>
      <c r="J29" s="120">
        <f t="shared" si="0"/>
        <v>0</v>
      </c>
      <c r="K29" s="120">
        <v>1</v>
      </c>
    </row>
    <row r="30" spans="1:11" ht="14.25">
      <c r="A30" s="121" t="s">
        <v>166</v>
      </c>
      <c r="B30" s="121" t="s">
        <v>175</v>
      </c>
      <c r="C30" s="122">
        <v>12</v>
      </c>
      <c r="D30" s="122">
        <v>27</v>
      </c>
      <c r="E30" s="124" t="str">
        <f>IF(TRIM(การจัดการศึกษา!D12)="","เป็นค่าว่าง",IF(ISNUMBER(การจัดการศึกษา!D12)=TRUE,IF(การจัดการศึกษา!$D$14&gt;=การจัดการศึกษา!D12,"OK","จำนวนครูมากกว่าจำนวนครูทั้งหมด"),IF(TRIM(การจัดการศึกษา!D12)="-","OK","ไม่เป็นตัวเลข")))</f>
        <v>เป็นค่าว่าง</v>
      </c>
      <c r="F30" s="124" t="str">
        <f>IF(TRIM(การจัดการศึกษา!E12)="","เป็นค่าว่าง",IF(ISNUMBER(การจัดการศึกษา!E12)=TRUE,IF(การจัดการศึกษา!$E$14&gt;=การจัดการศึกษา!E12,"OK","จำนวนครูมากกว่าจำนวนครูทั้งหมด"),IF(TRIM(การจัดการศึกษา!E12)="-","OK","ไม่เป็นตัวเลข")))</f>
        <v>เป็นค่าว่าง</v>
      </c>
      <c r="G30" s="124" t="str">
        <f>IF(TRIM(การจัดการศึกษา!F12)="","เป็นค่าว่าง",IF(ISNUMBER(การจัดการศึกษา!F12)=TRUE,IF(การจัดการศึกษา!$F$14&gt;=การจัดการศึกษา!F12,"OK","จำนวนครูมากกว่าจำนวนครูทั้งหมด"),IF(TRIM(การจัดการศึกษา!F12)="-","OK","ไม่เป็นตัวเลข")))</f>
        <v>เป็นค่าว่าง</v>
      </c>
      <c r="H30" s="120">
        <f t="shared" si="0"/>
        <v>0</v>
      </c>
      <c r="I30" s="120">
        <f t="shared" si="0"/>
        <v>0</v>
      </c>
      <c r="J30" s="120">
        <f t="shared" si="0"/>
        <v>0</v>
      </c>
      <c r="K30" s="120">
        <v>1</v>
      </c>
    </row>
    <row r="31" spans="1:11" ht="14.25">
      <c r="A31" s="121" t="s">
        <v>166</v>
      </c>
      <c r="B31" s="121" t="s">
        <v>175</v>
      </c>
      <c r="C31" s="122">
        <v>13</v>
      </c>
      <c r="D31" s="122">
        <v>28</v>
      </c>
      <c r="E31" s="124" t="str">
        <f>IF(TRIM(การจัดการศึกษา!D13)="","เป็นค่าว่าง",IF(ISNUMBER(การจัดการศึกษา!D13)=TRUE,IF(การจัดการศึกษา!$D$14&gt;=การจัดการศึกษา!D13,"OK","จำนวนครูมากกว่าจำนวนครูทั้งหมด"),IF(TRIM(การจัดการศึกษา!D13)="-","OK","ไม่เป็นตัวเลข")))</f>
        <v>เป็นค่าว่าง</v>
      </c>
      <c r="F31" s="124" t="str">
        <f>IF(TRIM(การจัดการศึกษา!E13)="","เป็นค่าว่าง",IF(ISNUMBER(การจัดการศึกษา!E13)=TRUE,IF(การจัดการศึกษา!$E$14&gt;=การจัดการศึกษา!E13,"OK","จำนวนครูมากกว่าจำนวนครูทั้งหมด"),IF(TRIM(การจัดการศึกษา!E13)="-","OK","ไม่เป็นตัวเลข")))</f>
        <v>เป็นค่าว่าง</v>
      </c>
      <c r="G31" s="124" t="str">
        <f>IF(TRIM(การจัดการศึกษา!F13)="","เป็นค่าว่าง",IF(ISNUMBER(การจัดการศึกษา!F13)=TRUE,IF(การจัดการศึกษา!$F$14&gt;=การจัดการศึกษา!F13,"OK","จำนวนครูมากกว่าจำนวนครูทั้งหมด"),IF(TRIM(การจัดการศึกษา!F13)="-","OK","ไม่เป็นตัวเลข")))</f>
        <v>เป็นค่าว่าง</v>
      </c>
      <c r="H31" s="120">
        <f t="shared" si="0"/>
        <v>0</v>
      </c>
      <c r="I31" s="120">
        <f t="shared" si="0"/>
        <v>0</v>
      </c>
      <c r="J31" s="120">
        <f t="shared" si="0"/>
        <v>0</v>
      </c>
      <c r="K31" s="120">
        <v>1</v>
      </c>
    </row>
    <row r="32" spans="1:11" ht="14.25">
      <c r="A32" s="121" t="s">
        <v>166</v>
      </c>
      <c r="B32" s="121" t="s">
        <v>175</v>
      </c>
      <c r="C32" s="122">
        <v>14</v>
      </c>
      <c r="D32" s="122">
        <v>29</v>
      </c>
      <c r="E32" s="124" t="str">
        <f>IF(TRIM(การจัดการศึกษา!D14)="","เป็นค่าว่าง",IF(ISNUMBER(การจัดการศึกษา!D14)=TRUE,"OK",IF(TRIM(การจัดการศึกษา!D14)="-","OK","ไม่เป็นตัวเลข")))</f>
        <v>เป็นค่าว่าง</v>
      </c>
      <c r="F32" s="124" t="str">
        <f>IF(TRIM(การจัดการศึกษา!E14)="","เป็นค่าว่าง",IF(ISNUMBER(การจัดการศึกษา!E14)=TRUE,"OK",IF(TRIM(การจัดการศึกษา!E14)="-","OK","ไม่เป็นตัวเลข")))</f>
        <v>เป็นค่าว่าง</v>
      </c>
      <c r="G32" s="124" t="str">
        <f>IF(TRIM(การจัดการศึกษา!F14)="","เป็นค่าว่าง",IF(ISNUMBER(การจัดการศึกษา!F14)=TRUE,"OK",IF(TRIM(การจัดการศึกษา!F14)="-","OK","ไม่เป็นตัวเลข")))</f>
        <v>เป็นค่าว่าง</v>
      </c>
      <c r="H32" s="120">
        <f t="shared" si="0"/>
        <v>0</v>
      </c>
      <c r="I32" s="120">
        <f t="shared" si="0"/>
        <v>0</v>
      </c>
      <c r="J32" s="120">
        <f t="shared" si="0"/>
        <v>0</v>
      </c>
      <c r="K32" s="120">
        <v>1</v>
      </c>
    </row>
    <row r="33" spans="1:11" ht="14.25">
      <c r="A33" s="121" t="s">
        <v>166</v>
      </c>
      <c r="B33" s="121" t="s">
        <v>175</v>
      </c>
      <c r="C33" s="122">
        <v>15</v>
      </c>
      <c r="D33" s="122">
        <v>30</v>
      </c>
      <c r="E33" s="124" t="str">
        <f>IF(TRIM(การจัดการศึกษา!D15)="","เป็นค่าว่าง",IF(ISNUMBER(การจัดการศึกษา!D15)=TRUE,IF(IF(AND(การจัดการศึกษา!D15&gt;=1,การจัดการศึกษา!D15&lt;=5),"Y","N")="Y","OK","กรุณาระบุเลข 1 ถึง 5 เท่านั้น"),IF(TRIM(การจัดการศึกษา!D15)="-","OK","ไม่เป็นตัวเลข")))</f>
        <v>เป็นค่าว่าง</v>
      </c>
      <c r="F33" s="124" t="str">
        <f>IF(TRIM(การจัดการศึกษา!E15)="","เป็นค่าว่าง",IF(ISNUMBER(การจัดการศึกษา!E15)=TRUE,IF(IF(AND(การจัดการศึกษา!E15&gt;=1,การจัดการศึกษา!E15&lt;=5),"Y","N")="Y","OK","กรุณาระบุเลข 1 ถึง 5 เท่านั้น"),IF(TRIM(การจัดการศึกษา!E15)="-","OK","ไม่เป็นตัวเลข")))</f>
        <v>เป็นค่าว่าง</v>
      </c>
      <c r="G33" s="124" t="str">
        <f>IF(TRIM(การจัดการศึกษา!F15)="","เป็นค่าว่าง",IF(ISNUMBER(การจัดการศึกษา!F15)=TRUE,IF(IF(AND(การจัดการศึกษา!F15&gt;=1,การจัดการศึกษา!F15&lt;=5),"Y","N")="Y","OK","กรุณาระบุเลข 1 ถึง 5 เท่านั้น"),IF(TRIM(การจัดการศึกษา!F15)="-","OK","ไม่เป็นตัวเลข")))</f>
        <v>เป็นค่าว่าง</v>
      </c>
      <c r="H33" s="120">
        <f t="shared" si="0"/>
        <v>0</v>
      </c>
      <c r="I33" s="120">
        <f t="shared" si="0"/>
        <v>0</v>
      </c>
      <c r="J33" s="120">
        <f t="shared" si="0"/>
        <v>0</v>
      </c>
      <c r="K33" s="120">
        <v>1</v>
      </c>
    </row>
    <row r="34" spans="1:11" ht="14.25">
      <c r="A34" s="121" t="s">
        <v>166</v>
      </c>
      <c r="B34" s="121" t="s">
        <v>175</v>
      </c>
      <c r="C34" s="122">
        <v>16</v>
      </c>
      <c r="D34" s="122">
        <v>31</v>
      </c>
      <c r="E34" s="125"/>
      <c r="F34" s="125"/>
      <c r="G34" s="125"/>
      <c r="H34" s="126"/>
      <c r="I34" s="126"/>
      <c r="J34" s="126"/>
      <c r="K34" s="126"/>
    </row>
    <row r="35" spans="1:11" ht="14.25">
      <c r="A35" s="121" t="s">
        <v>166</v>
      </c>
      <c r="B35" s="121" t="s">
        <v>175</v>
      </c>
      <c r="C35" s="122">
        <v>17</v>
      </c>
      <c r="D35" s="127">
        <v>1</v>
      </c>
      <c r="E35" s="124" t="str">
        <f>IF(TRIM(การจัดการศึกษา!D17)="","เป็นค่าว่าง",IF(ISNUMBER(การจัดการศึกษา!D17)=TRUE,IF(IF(AND(การจัดการศึกษา!D17&gt;=0,การจัดการศึกษา!D17&lt;=1),"Y","N")="Y","OK","กรุณาระบุเลข 0 กับ 1 เท่านั้น"),IF(TRIM(การจัดการศึกษา!D17)="-","OK","ไม่เป็นตัวเลข")))</f>
        <v>เป็นค่าว่าง</v>
      </c>
      <c r="F35" s="124" t="str">
        <f>IF(TRIM(การจัดการศึกษา!E17)="","เป็นค่าว่าง",IF(ISNUMBER(การจัดการศึกษา!E17)=TRUE,IF(IF(AND(การจัดการศึกษา!E17&gt;=0,การจัดการศึกษา!E17&lt;=1),"Y","N")="Y","OK","กรุณาระบุเลข 0 กับ 1 เท่านั้น"),IF(TRIM(การจัดการศึกษา!E17)="-","OK","ไม่เป็นตัวเลข")))</f>
        <v>เป็นค่าว่าง</v>
      </c>
      <c r="G35" s="124" t="str">
        <f>IF(TRIM(การจัดการศึกษา!F17)="","เป็นค่าว่าง",IF(ISNUMBER(การจัดการศึกษา!F17)=TRUE,IF(IF(AND(การจัดการศึกษา!F17&gt;=0,การจัดการศึกษา!F17&lt;=1),"Y","N")="Y","OK","กรุณาระบุเลข 0 กับ 1 เท่านั้น"),IF(TRIM(การจัดการศึกษา!F17)="-","OK","ไม่เป็นตัวเลข")))</f>
        <v>เป็นค่าว่าง</v>
      </c>
      <c r="H35" s="120">
        <f t="shared" si="0"/>
        <v>0</v>
      </c>
      <c r="I35" s="120">
        <f t="shared" si="0"/>
        <v>0</v>
      </c>
      <c r="J35" s="120">
        <f t="shared" si="0"/>
        <v>0</v>
      </c>
      <c r="K35" s="120">
        <v>1</v>
      </c>
    </row>
    <row r="36" spans="1:11" ht="14.25">
      <c r="A36" s="121" t="s">
        <v>166</v>
      </c>
      <c r="B36" s="121" t="s">
        <v>175</v>
      </c>
      <c r="C36" s="122">
        <v>18</v>
      </c>
      <c r="D36" s="127">
        <v>2</v>
      </c>
      <c r="E36" s="124" t="str">
        <f>IF(TRIM(การจัดการศึกษา!D18)="","เป็นค่าว่าง",IF(ISNUMBER(การจัดการศึกษา!D18)=TRUE,IF(IF(AND(การจัดการศึกษา!D18&gt;=0,การจัดการศึกษา!D18&lt;=1),"Y","N")="Y","OK","กรุณาระบุเลข 0 กับ 1 เท่านั้น"),IF(TRIM(การจัดการศึกษา!D18)="-","OK","ไม่เป็นตัวเลข")))</f>
        <v>เป็นค่าว่าง</v>
      </c>
      <c r="F36" s="124" t="str">
        <f>IF(TRIM(การจัดการศึกษา!E18)="","เป็นค่าว่าง",IF(ISNUMBER(การจัดการศึกษา!E18)=TRUE,IF(IF(AND(การจัดการศึกษา!E18&gt;=0,การจัดการศึกษา!E18&lt;=1),"Y","N")="Y","OK","กรุณาระบุเลข 0 กับ 1 เท่านั้น"),IF(TRIM(การจัดการศึกษา!E18)="-","OK","ไม่เป็นตัวเลข")))</f>
        <v>เป็นค่าว่าง</v>
      </c>
      <c r="G36" s="124" t="str">
        <f>IF(TRIM(การจัดการศึกษา!F18)="","เป็นค่าว่าง",IF(ISNUMBER(การจัดการศึกษา!F18)=TRUE,IF(IF(AND(การจัดการศึกษา!F18&gt;=0,การจัดการศึกษา!F18&lt;=1),"Y","N")="Y","OK","กรุณาระบุเลข 0 กับ 1 เท่านั้น"),IF(TRIM(การจัดการศึกษา!F18)="-","OK","ไม่เป็นตัวเลข")))</f>
        <v>เป็นค่าว่าง</v>
      </c>
      <c r="H36" s="120">
        <f t="shared" si="0"/>
        <v>0</v>
      </c>
      <c r="I36" s="120">
        <f t="shared" si="0"/>
        <v>0</v>
      </c>
      <c r="J36" s="120">
        <f t="shared" si="0"/>
        <v>0</v>
      </c>
      <c r="K36" s="120">
        <v>1</v>
      </c>
    </row>
    <row r="37" spans="1:11" ht="14.25">
      <c r="A37" s="121" t="s">
        <v>166</v>
      </c>
      <c r="B37" s="121" t="s">
        <v>175</v>
      </c>
      <c r="C37" s="122">
        <v>19</v>
      </c>
      <c r="D37" s="127">
        <v>3</v>
      </c>
      <c r="E37" s="124" t="str">
        <f>IF(TRIM(การจัดการศึกษา!D19)="","เป็นค่าว่าง",IF(ISNUMBER(การจัดการศึกษา!D19)=TRUE,IF(IF(AND(การจัดการศึกษา!D19&gt;=0,การจัดการศึกษา!D19&lt;=1),"Y","N")="Y","OK","กรุณาระบุเลข 0 กับ 1 เท่านั้น"),IF(TRIM(การจัดการศึกษา!D19)="-","OK","ไม่เป็นตัวเลข")))</f>
        <v>เป็นค่าว่าง</v>
      </c>
      <c r="F37" s="124" t="str">
        <f>IF(TRIM(การจัดการศึกษา!E19)="","เป็นค่าว่าง",IF(ISNUMBER(การจัดการศึกษา!E19)=TRUE,IF(IF(AND(การจัดการศึกษา!E19&gt;=0,การจัดการศึกษา!E19&lt;=1),"Y","N")="Y","OK","กรุณาระบุเลข 0 กับ 1 เท่านั้น"),IF(TRIM(การจัดการศึกษา!E19)="-","OK","ไม่เป็นตัวเลข")))</f>
        <v>เป็นค่าว่าง</v>
      </c>
      <c r="G37" s="124" t="str">
        <f>IF(TRIM(การจัดการศึกษา!F19)="","เป็นค่าว่าง",IF(ISNUMBER(การจัดการศึกษา!F19)=TRUE,IF(IF(AND(การจัดการศึกษา!F19&gt;=0,การจัดการศึกษา!F19&lt;=1),"Y","N")="Y","OK","กรุณาระบุเลข 0 กับ 1 เท่านั้น"),IF(TRIM(การจัดการศึกษา!F19)="-","OK","ไม่เป็นตัวเลข")))</f>
        <v>เป็นค่าว่าง</v>
      </c>
      <c r="H37" s="120">
        <f t="shared" si="0"/>
        <v>0</v>
      </c>
      <c r="I37" s="120">
        <f t="shared" si="0"/>
        <v>0</v>
      </c>
      <c r="J37" s="120">
        <f t="shared" si="0"/>
        <v>0</v>
      </c>
      <c r="K37" s="120">
        <v>1</v>
      </c>
    </row>
    <row r="38" spans="1:11" ht="14.25">
      <c r="A38" s="121" t="s">
        <v>166</v>
      </c>
      <c r="B38" s="121" t="s">
        <v>175</v>
      </c>
      <c r="C38" s="122">
        <v>20</v>
      </c>
      <c r="D38" s="127">
        <v>4</v>
      </c>
      <c r="E38" s="124" t="str">
        <f>IF(TRIM(การจัดการศึกษา!D20)="","เป็นค่าว่าง",IF(ISNUMBER(การจัดการศึกษา!D20)=TRUE,IF(IF(AND(การจัดการศึกษา!D20&gt;=0,การจัดการศึกษา!D20&lt;=1),"Y","N")="Y","OK","กรุณาระบุเลข 0 กับ 1 เท่านั้น"),IF(TRIM(การจัดการศึกษา!D20)="-","OK","ไม่เป็นตัวเลข")))</f>
        <v>เป็นค่าว่าง</v>
      </c>
      <c r="F38" s="124" t="str">
        <f>IF(TRIM(การจัดการศึกษา!E20)="","เป็นค่าว่าง",IF(ISNUMBER(การจัดการศึกษา!E20)=TRUE,IF(IF(AND(การจัดการศึกษา!E20&gt;=0,การจัดการศึกษา!E20&lt;=1),"Y","N")="Y","OK","กรุณาระบุเลข 0 กับ 1 เท่านั้น"),IF(TRIM(การจัดการศึกษา!E20)="-","OK","ไม่เป็นตัวเลข")))</f>
        <v>เป็นค่าว่าง</v>
      </c>
      <c r="G38" s="124" t="str">
        <f>IF(TRIM(การจัดการศึกษา!F20)="","เป็นค่าว่าง",IF(ISNUMBER(การจัดการศึกษา!F20)=TRUE,IF(IF(AND(การจัดการศึกษา!F20&gt;=0,การจัดการศึกษา!F20&lt;=1),"Y","N")="Y","OK","กรุณาระบุเลข 0 กับ 1 เท่านั้น"),IF(TRIM(การจัดการศึกษา!F20)="-","OK","ไม่เป็นตัวเลข")))</f>
        <v>เป็นค่าว่าง</v>
      </c>
      <c r="H38" s="120">
        <f t="shared" si="0"/>
        <v>0</v>
      </c>
      <c r="I38" s="120">
        <f t="shared" si="0"/>
        <v>0</v>
      </c>
      <c r="J38" s="120">
        <f t="shared" si="0"/>
        <v>0</v>
      </c>
      <c r="K38" s="120">
        <v>1</v>
      </c>
    </row>
    <row r="39" spans="1:11" ht="14.25">
      <c r="A39" s="121" t="s">
        <v>166</v>
      </c>
      <c r="B39" s="121" t="s">
        <v>175</v>
      </c>
      <c r="C39" s="122">
        <v>21</v>
      </c>
      <c r="D39" s="122">
        <v>32</v>
      </c>
      <c r="E39" s="124" t="str">
        <f>IF(TRIM(การจัดการศึกษา!D21)="","เป็นค่าว่าง",IF(ISNUMBER(การจัดการศึกษา!D21)=TRUE,IF(การจัดการศึกษา!$D$22&gt;=การจัดการศึกษา!D21,"OK","จำนวนมากกว่ารายการที่ 33"),IF(TRIM(การจัดการศึกษา!D21)="-","OK","ไม่เป็นตัวเลข")))</f>
        <v>เป็นค่าว่าง</v>
      </c>
      <c r="F39" s="124" t="str">
        <f>IF(TRIM(การจัดการศึกษา!E21)="","เป็นค่าว่าง",IF(ISNUMBER(การจัดการศึกษา!E21)=TRUE,IF(การจัดการศึกษา!$E$22&gt;=การจัดการศึกษา!E21,"OK","จำนวนมากกว่ารายการที่ 33"),IF(TRIM(การจัดการศึกษา!E21)="-","OK","ไม่เป็นตัวเลข")))</f>
        <v>เป็นค่าว่าง</v>
      </c>
      <c r="G39" s="124" t="str">
        <f>IF(TRIM(การจัดการศึกษา!F21)="","เป็นค่าว่าง",IF(ISNUMBER(การจัดการศึกษา!F21)=TRUE,IF(การจัดการศึกษา!$F$22&gt;=การจัดการศึกษา!F21,"OK","จำนวนมากกว่ารายการที่ 33"),IF(TRIM(การจัดการศึกษา!F21)="-","OK","ไม่เป็นตัวเลข")))</f>
        <v>เป็นค่าว่าง</v>
      </c>
      <c r="H39" s="120">
        <f t="shared" si="0"/>
        <v>0</v>
      </c>
      <c r="I39" s="120">
        <f t="shared" si="0"/>
        <v>0</v>
      </c>
      <c r="J39" s="120">
        <f t="shared" si="0"/>
        <v>0</v>
      </c>
      <c r="K39" s="120">
        <v>1</v>
      </c>
    </row>
    <row r="40" spans="1:11" ht="14.25">
      <c r="A40" s="121" t="s">
        <v>166</v>
      </c>
      <c r="B40" s="121" t="s">
        <v>175</v>
      </c>
      <c r="C40" s="122">
        <v>22</v>
      </c>
      <c r="D40" s="122">
        <v>33</v>
      </c>
      <c r="E40" s="124" t="str">
        <f>IF(TRIM(การจัดการศึกษา!D22)="","เป็นค่าว่าง",IF(ISNUMBER(การจัดการศึกษา!D22)=TRUE,"OK",IF(TRIM(การจัดการศึกษา!D22)="-","OK","ไม่เป็นตัวเลข")))</f>
        <v>เป็นค่าว่าง</v>
      </c>
      <c r="F40" s="124" t="str">
        <f>IF(TRIM(การจัดการศึกษา!E22)="","เป็นค่าว่าง",IF(ISNUMBER(การจัดการศึกษา!E22)=TRUE,"OK",IF(TRIM(การจัดการศึกษา!E22)="-","OK","ไม่เป็นตัวเลข")))</f>
        <v>เป็นค่าว่าง</v>
      </c>
      <c r="G40" s="124" t="str">
        <f>IF(TRIM(การจัดการศึกษา!F22)="","เป็นค่าว่าง",IF(ISNUMBER(การจัดการศึกษา!F22)=TRUE,"OK",IF(TRIM(การจัดการศึกษา!F22)="-","OK","ไม่เป็นตัวเลข")))</f>
        <v>เป็นค่าว่าง</v>
      </c>
      <c r="H40" s="120">
        <f t="shared" si="0"/>
        <v>0</v>
      </c>
      <c r="I40" s="120">
        <f t="shared" si="0"/>
        <v>0</v>
      </c>
      <c r="J40" s="120">
        <f t="shared" si="0"/>
        <v>0</v>
      </c>
      <c r="K40" s="120">
        <v>1</v>
      </c>
    </row>
    <row r="41" spans="1:11" ht="14.25">
      <c r="A41" s="121" t="s">
        <v>166</v>
      </c>
      <c r="B41" s="121" t="s">
        <v>175</v>
      </c>
      <c r="C41" s="122">
        <v>23</v>
      </c>
      <c r="D41" s="122">
        <v>34</v>
      </c>
      <c r="E41" s="124" t="str">
        <f>IF(TRIM(การจัดการศึกษา!D23)="","เป็นค่าว่าง",IF(ISNUMBER(การจัดการศึกษา!D23)=TRUE,IF(IF(AND(การจัดการศึกษา!D23&gt;=0,การจัดการศึกษา!D23&lt;=1),"Y","N")="Y","OK","กรุณาระบุเลข 0 กับ 1 เท่านั้น"),IF(TRIM(การจัดการศึกษา!D23)="-","OK","ไม่เป็นตัวเลข")))</f>
        <v>เป็นค่าว่าง</v>
      </c>
      <c r="F41" s="124" t="str">
        <f>IF(TRIM(การจัดการศึกษา!E23)="","เป็นค่าว่าง",IF(ISNUMBER(การจัดการศึกษา!E23)=TRUE,IF(IF(AND(การจัดการศึกษา!E23&gt;=0,การจัดการศึกษา!E23&lt;=1),"Y","N")="Y","OK","กรุณาระบุเลข 0 กับ 1 เท่านั้น"),IF(TRIM(การจัดการศึกษา!E23)="-","OK","ไม่เป็นตัวเลข")))</f>
        <v>เป็นค่าว่าง</v>
      </c>
      <c r="G41" s="124" t="str">
        <f>IF(TRIM(การจัดการศึกษา!F23)="","เป็นค่าว่าง",IF(ISNUMBER(การจัดการศึกษา!F23)=TRUE,IF(IF(AND(การจัดการศึกษา!F23&gt;=0,การจัดการศึกษา!F23&lt;=1),"Y","N")="Y","OK","กรุณาระบุเลข 0 กับ 1 เท่านั้น"),IF(TRIM(การจัดการศึกษา!F23)="-","OK","ไม่เป็นตัวเลข")))</f>
        <v>เป็นค่าว่าง</v>
      </c>
      <c r="H41" s="120">
        <f t="shared" si="0"/>
        <v>0</v>
      </c>
      <c r="I41" s="120">
        <f t="shared" si="0"/>
        <v>0</v>
      </c>
      <c r="J41" s="120">
        <f t="shared" si="0"/>
        <v>0</v>
      </c>
      <c r="K41" s="120">
        <v>1</v>
      </c>
    </row>
    <row r="42" spans="1:11" ht="14.25">
      <c r="A42" s="121" t="s">
        <v>166</v>
      </c>
      <c r="B42" s="121" t="s">
        <v>175</v>
      </c>
      <c r="C42" s="122">
        <v>24</v>
      </c>
      <c r="D42" s="122">
        <v>35</v>
      </c>
      <c r="E42" s="124" t="str">
        <f>IF(TRIM(การจัดการศึกษา!D24)="","เป็นค่าว่าง",IF(ISNUMBER(การจัดการศึกษา!D24)=TRUE,IF(การจัดการศึกษา!$D$22&gt;=การจัดการศึกษา!D24,"OK","จำนวนมากกว่ารายการที่ 33"),IF(TRIM(การจัดการศึกษา!D24)="-","OK","ไม่เป็นตัวเลข")))</f>
        <v>เป็นค่าว่าง</v>
      </c>
      <c r="F42" s="124" t="str">
        <f>IF(TRIM(การจัดการศึกษา!E24)="","เป็นค่าว่าง",IF(ISNUMBER(การจัดการศึกษา!E24)=TRUE,IF(การจัดการศึกษา!$E$22&gt;=การจัดการศึกษา!E24,"OK","จำนวนมากกว่ารายการที่ 33"),IF(TRIM(การจัดการศึกษา!E24)="-","OK","ไม่เป็นตัวเลข")))</f>
        <v>เป็นค่าว่าง</v>
      </c>
      <c r="G42" s="124" t="str">
        <f>IF(TRIM(การจัดการศึกษา!F24)="","เป็นค่าว่าง",IF(ISNUMBER(การจัดการศึกษา!F24)=TRUE,IF(การจัดการศึกษา!$F$22&gt;=การจัดการศึกษา!F24,"OK","จำนวนมากกว่ารายการที่ 33"),IF(TRIM(การจัดการศึกษา!F24)="-","OK","ไม่เป็นตัวเลข")))</f>
        <v>เป็นค่าว่าง</v>
      </c>
      <c r="H42" s="120">
        <f t="shared" si="0"/>
        <v>0</v>
      </c>
      <c r="I42" s="120">
        <f t="shared" si="0"/>
        <v>0</v>
      </c>
      <c r="J42" s="120">
        <f t="shared" si="0"/>
        <v>0</v>
      </c>
      <c r="K42" s="120">
        <v>1</v>
      </c>
    </row>
    <row r="43" spans="1:11" ht="14.25">
      <c r="A43" s="121" t="s">
        <v>166</v>
      </c>
      <c r="B43" s="121" t="s">
        <v>175</v>
      </c>
      <c r="C43" s="122">
        <v>25</v>
      </c>
      <c r="D43" s="122">
        <v>36</v>
      </c>
      <c r="E43" s="124" t="str">
        <f>IF(TRIM(การจัดการศึกษา!D25)="","เป็นค่าว่าง",IF(ISNUMBER(การจัดการศึกษา!D25)=TRUE,"OK",IF(TRIM(การจัดการศึกษา!D25)="-","OK","ไม่เป็นตัวเลข")))</f>
        <v>เป็นค่าว่าง</v>
      </c>
      <c r="F43" s="124" t="str">
        <f>IF(TRIM(การจัดการศึกษา!E25)="","เป็นค่าว่าง",IF(ISNUMBER(การจัดการศึกษา!E25)=TRUE,IF(IF(AND(การจัดการศึกษา!E25&gt;=1,การจัดการศึกษา!E25&lt;=5),"Y","N")="Y","OK","กรุณาระบุเลข 1 ถึง 5 เท่านั้น"),IF(TRIM(การจัดการศึกษา!E25)="-","OK","ไม่เป็นตัวเลข")))</f>
        <v>เป็นค่าว่าง</v>
      </c>
      <c r="G43" s="124" t="str">
        <f>IF(TRIM(การจัดการศึกษา!F25)="","เป็นค่าว่าง",IF(ISNUMBER(การจัดการศึกษา!F25)=TRUE,IF(IF(AND(การจัดการศึกษา!F25&gt;=1,การจัดการศึกษา!F25&lt;=5),"Y","N")="Y","OK","กรุณาระบุเลข 1 ถึง 5 เท่านั้น"),IF(TRIM(การจัดการศึกษา!F25)="-","OK","ไม่เป็นตัวเลข")))</f>
        <v>เป็นค่าว่าง</v>
      </c>
      <c r="H43" s="120">
        <f t="shared" si="0"/>
        <v>0</v>
      </c>
      <c r="I43" s="120">
        <f t="shared" si="0"/>
        <v>0</v>
      </c>
      <c r="J43" s="120">
        <f t="shared" si="0"/>
        <v>0</v>
      </c>
      <c r="K43" s="120">
        <v>1</v>
      </c>
    </row>
    <row r="44" spans="1:11" ht="14.25">
      <c r="A44" s="121" t="s">
        <v>166</v>
      </c>
      <c r="B44" s="121" t="s">
        <v>175</v>
      </c>
      <c r="C44" s="122">
        <v>26</v>
      </c>
      <c r="D44" s="122">
        <v>37</v>
      </c>
      <c r="E44" s="124" t="str">
        <f>IF(TRIM(การจัดการศึกษา!D26)="","เป็นค่าว่าง",IF(ISNUMBER(การจัดการศึกษา!D26)=TRUE,IF(IF(AND(การจัดการศึกษา!D26&gt;=1,การจัดการศึกษา!D26&lt;=5),"Y","N")="Y","OK","กรุณาระบุเลข 1 ถึง 5 เท่านั้น"),IF(TRIM(การจัดการศึกษา!D26)="-","OK","ไม่เป็นตัวเลข")))</f>
        <v>เป็นค่าว่าง</v>
      </c>
      <c r="F44" s="124" t="str">
        <f>IF(TRIM(การจัดการศึกษา!E26)="","เป็นค่าว่าง",IF(ISNUMBER(การจัดการศึกษา!E26)=TRUE,IF(IF(AND(การจัดการศึกษา!E26&gt;=1,การจัดการศึกษา!E26&lt;=5),"Y","N")="Y","OK","กรุณาระบุเลข 1 ถึง 5 เท่านั้น"),IF(TRIM(การจัดการศึกษา!E26)="-","OK","ไม่เป็นตัวเลข")))</f>
        <v>เป็นค่าว่าง</v>
      </c>
      <c r="G44" s="124" t="str">
        <f>IF(TRIM(การจัดการศึกษา!F26)="","เป็นค่าว่าง",IF(ISNUMBER(การจัดการศึกษา!F26)=TRUE,IF(IF(AND(การจัดการศึกษา!F26&gt;=1,การจัดการศึกษา!F26&lt;=5),"Y","N")="Y","OK","กรุณาระบุเลข 1 ถึง 5 เท่านั้น"),IF(TRIM(การจัดการศึกษา!F26)="-","OK","ไม่เป็นตัวเลข")))</f>
        <v>เป็นค่าว่าง</v>
      </c>
      <c r="H44" s="120">
        <f t="shared" si="0"/>
        <v>0</v>
      </c>
      <c r="I44" s="120">
        <f t="shared" si="0"/>
        <v>0</v>
      </c>
      <c r="J44" s="120">
        <f t="shared" si="0"/>
        <v>0</v>
      </c>
      <c r="K44" s="120">
        <v>1</v>
      </c>
    </row>
    <row r="45" spans="1:11" ht="14.25">
      <c r="A45" s="121" t="s">
        <v>166</v>
      </c>
      <c r="B45" s="121" t="s">
        <v>175</v>
      </c>
      <c r="C45" s="122">
        <v>27</v>
      </c>
      <c r="D45" s="122">
        <v>38</v>
      </c>
      <c r="E45" s="124" t="str">
        <f>IF(TRIM(การจัดการศึกษา!D27)="","เป็นค่าว่าง",IF(ISNUMBER(การจัดการศึกษา!D27)=TRUE,IF(การจัดการศึกษา!$D$28&gt;=การจัดการศึกษา!D27,"OK","จำนวนมากกว่ารายการที่ 39"),IF(TRIM(การจัดการศึกษา!D27)="-","OK","ไม่เป็นตัวเลข")))</f>
        <v>เป็นค่าว่าง</v>
      </c>
      <c r="F45" s="124" t="str">
        <f>IF(TRIM(การจัดการศึกษา!E27)="","เป็นค่าว่าง",IF(ISNUMBER(การจัดการศึกษา!E27)=TRUE,IF(การจัดการศึกษา!$E$28&gt;=การจัดการศึกษา!E27,"OK","จำนวนมากกว่ารายการที่ 39"),IF(TRIM(การจัดการศึกษา!E27)="-","OK","ไม่เป็นตัวเลข")))</f>
        <v>เป็นค่าว่าง</v>
      </c>
      <c r="G45" s="124" t="str">
        <f>IF(TRIM(การจัดการศึกษา!F27)="","เป็นค่าว่าง",IF(ISNUMBER(การจัดการศึกษา!F27)=TRUE,IF(การจัดการศึกษา!$F$28&gt;=การจัดการศึกษา!F27,"OK","จำนวนมากกว่ารายการที่ 39"),IF(TRIM(การจัดการศึกษา!F27)="-","OK","ไม่เป็นตัวเลข")))</f>
        <v>เป็นค่าว่าง</v>
      </c>
      <c r="H45" s="120">
        <f>IF(E45="OK",1,0)</f>
        <v>0</v>
      </c>
      <c r="I45" s="120">
        <f>IF(F45="OK",1,0)</f>
        <v>0</v>
      </c>
      <c r="J45" s="120">
        <f>IF(G45="OK",1,0)</f>
        <v>0</v>
      </c>
      <c r="K45" s="120">
        <v>1</v>
      </c>
    </row>
    <row r="46" spans="1:11" ht="14.25">
      <c r="A46" s="121" t="s">
        <v>166</v>
      </c>
      <c r="B46" s="121" t="s">
        <v>175</v>
      </c>
      <c r="C46" s="122">
        <v>28</v>
      </c>
      <c r="D46" s="122">
        <v>39</v>
      </c>
      <c r="E46" s="124" t="str">
        <f>IF(TRIM(การจัดการศึกษา!D28)="","เป็นค่าว่าง",IF(ISNUMBER(การจัดการศึกษา!D28)=TRUE,"OK",IF(TRIM(การจัดการศึกษา!D28)="-","OK","ไม่เป็นตัวเลข")))</f>
        <v>เป็นค่าว่าง</v>
      </c>
      <c r="F46" s="124" t="str">
        <f>IF(TRIM(การจัดการศึกษา!E28)="","เป็นค่าว่าง",IF(ISNUMBER(การจัดการศึกษา!E28)=TRUE,"OK",IF(TRIM(การจัดการศึกษา!E28)="-","OK","ไม่เป็นตัวเลข")))</f>
        <v>เป็นค่าว่าง</v>
      </c>
      <c r="G46" s="124" t="str">
        <f>IF(TRIM(การจัดการศึกษา!F28)="","เป็นค่าว่าง",IF(ISNUMBER(การจัดการศึกษา!F28)=TRUE,"OK",IF(TRIM(การจัดการศึกษา!F28)="-","OK","ไม่เป็นตัวเลข")))</f>
        <v>เป็นค่าว่าง</v>
      </c>
      <c r="H46" s="120">
        <f>IF(E46="OK",1,0)</f>
        <v>0</v>
      </c>
      <c r="I46" s="120">
        <f>IF(F46="OK",1,0)</f>
        <v>0</v>
      </c>
      <c r="J46" s="120">
        <f>IF(G46="OK",1,0)</f>
        <v>0</v>
      </c>
      <c r="K46" s="120">
        <v>1</v>
      </c>
    </row>
    <row r="47" spans="1:11" ht="14.25">
      <c r="A47" s="121" t="s">
        <v>166</v>
      </c>
      <c r="B47" s="121" t="s">
        <v>175</v>
      </c>
      <c r="C47" s="122">
        <v>29</v>
      </c>
      <c r="D47" s="122">
        <v>40</v>
      </c>
      <c r="E47" s="125"/>
      <c r="F47" s="125"/>
      <c r="G47" s="125"/>
      <c r="H47" s="126"/>
      <c r="I47" s="126"/>
      <c r="J47" s="126"/>
      <c r="K47" s="126"/>
    </row>
    <row r="48" spans="1:11" ht="14.25">
      <c r="A48" s="121" t="s">
        <v>166</v>
      </c>
      <c r="B48" s="121" t="s">
        <v>175</v>
      </c>
      <c r="C48" s="122">
        <v>30</v>
      </c>
      <c r="D48" s="127">
        <v>1</v>
      </c>
      <c r="E48" s="124" t="str">
        <f>IF(TRIM(การจัดการศึกษา!D30)="","เป็นค่าว่าง",IF(ISNUMBER(การจัดการศึกษา!D30)=TRUE,IF(IF(AND(การจัดการศึกษา!D30&gt;=0,การจัดการศึกษา!D30&lt;=1),"Y","N")="Y","OK","กรุณาระบุเลข 0 กับ 1 เท่านั้น"),IF(TRIM(การจัดการศึกษา!D30)="-","OK","ไม่เป็นตัวเลข")))</f>
        <v>เป็นค่าว่าง</v>
      </c>
      <c r="F48" s="124" t="str">
        <f>IF(TRIM(การจัดการศึกษา!E30)="","เป็นค่าว่าง",IF(ISNUMBER(การจัดการศึกษา!E30)=TRUE,IF(IF(AND(การจัดการศึกษา!E30&gt;=0,การจัดการศึกษา!E30&lt;=1),"Y","N")="Y","OK","กรุณาระบุเลข 0 กับ 1 เท่านั้น"),IF(TRIM(การจัดการศึกษา!E30)="-","OK","ไม่เป็นตัวเลข")))</f>
        <v>เป็นค่าว่าง</v>
      </c>
      <c r="G48" s="124" t="str">
        <f>IF(TRIM(การจัดการศึกษา!F30)="","เป็นค่าว่าง",IF(ISNUMBER(การจัดการศึกษา!F30)=TRUE,IF(IF(AND(การจัดการศึกษา!F30&gt;=0,การจัดการศึกษา!F30&lt;=1),"Y","N")="Y","OK","กรุณาระบุเลข 0 กับ 1 เท่านั้น"),IF(TRIM(การจัดการศึกษา!F30)="-","OK","ไม่เป็นตัวเลข")))</f>
        <v>เป็นค่าว่าง</v>
      </c>
      <c r="H48" s="120">
        <f t="shared" si="0"/>
        <v>0</v>
      </c>
      <c r="I48" s="120">
        <f t="shared" si="0"/>
        <v>0</v>
      </c>
      <c r="J48" s="120">
        <f t="shared" si="0"/>
        <v>0</v>
      </c>
      <c r="K48" s="120">
        <v>1</v>
      </c>
    </row>
    <row r="49" spans="1:11" ht="14.25">
      <c r="A49" s="121" t="s">
        <v>166</v>
      </c>
      <c r="B49" s="121" t="s">
        <v>175</v>
      </c>
      <c r="C49" s="122">
        <v>31</v>
      </c>
      <c r="D49" s="127">
        <v>2</v>
      </c>
      <c r="E49" s="124" t="str">
        <f>IF(TRIM(การจัดการศึกษา!D31)="","เป็นค่าว่าง",IF(ISNUMBER(การจัดการศึกษา!D31)=TRUE,IF(IF(AND(การจัดการศึกษา!D31&gt;=0,การจัดการศึกษา!D31&lt;=1),"Y","N")="Y","OK","กรุณาระบุเลข 0 กับ 1 เท่านั้น"),IF(TRIM(การจัดการศึกษา!D31)="-","OK","ไม่เป็นตัวเลข")))</f>
        <v>เป็นค่าว่าง</v>
      </c>
      <c r="F49" s="124" t="str">
        <f>IF(TRIM(การจัดการศึกษา!E31)="","เป็นค่าว่าง",IF(ISNUMBER(การจัดการศึกษา!E31)=TRUE,IF(IF(AND(การจัดการศึกษา!E31&gt;=0,การจัดการศึกษา!E31&lt;=1),"Y","N")="Y","OK","กรุณาระบุเลข 0 กับ 1 เท่านั้น"),IF(TRIM(การจัดการศึกษา!E31)="-","OK","ไม่เป็นตัวเลข")))</f>
        <v>เป็นค่าว่าง</v>
      </c>
      <c r="G49" s="124" t="str">
        <f>IF(TRIM(การจัดการศึกษา!F31)="","เป็นค่าว่าง",IF(ISNUMBER(การจัดการศึกษา!F31)=TRUE,IF(IF(AND(การจัดการศึกษา!F31&gt;=0,การจัดการศึกษา!F31&lt;=1),"Y","N")="Y","OK","กรุณาระบุเลข 0 กับ 1 เท่านั้น"),IF(TRIM(การจัดการศึกษา!F31)="-","OK","ไม่เป็นตัวเลข")))</f>
        <v>เป็นค่าว่าง</v>
      </c>
      <c r="H49" s="120">
        <f t="shared" si="0"/>
        <v>0</v>
      </c>
      <c r="I49" s="120">
        <f t="shared" si="0"/>
        <v>0</v>
      </c>
      <c r="J49" s="120">
        <f t="shared" si="0"/>
        <v>0</v>
      </c>
      <c r="K49" s="120">
        <v>1</v>
      </c>
    </row>
    <row r="50" spans="1:11" ht="14.25">
      <c r="A50" s="121" t="s">
        <v>166</v>
      </c>
      <c r="B50" s="121" t="s">
        <v>175</v>
      </c>
      <c r="C50" s="122">
        <v>32</v>
      </c>
      <c r="D50" s="127">
        <v>3</v>
      </c>
      <c r="E50" s="124" t="str">
        <f>IF(TRIM(การจัดการศึกษา!D32)="","เป็นค่าว่าง",IF(ISNUMBER(การจัดการศึกษา!D32)=TRUE,IF(IF(AND(การจัดการศึกษา!D32&gt;=0,การจัดการศึกษา!D32&lt;=1),"Y","N")="Y","OK","กรุณาระบุเลข 0 กับ 1 เท่านั้น"),IF(TRIM(การจัดการศึกษา!D32)="-","OK","ไม่เป็นตัวเลข")))</f>
        <v>เป็นค่าว่าง</v>
      </c>
      <c r="F50" s="124" t="str">
        <f>IF(TRIM(การจัดการศึกษา!E32)="","เป็นค่าว่าง",IF(ISNUMBER(การจัดการศึกษา!E32)=TRUE,IF(IF(AND(การจัดการศึกษา!E32&gt;=0,การจัดการศึกษา!E32&lt;=1),"Y","N")="Y","OK","กรุณาระบุเลข 0 กับ 1 เท่านั้น"),IF(TRIM(การจัดการศึกษา!E32)="-","OK","ไม่เป็นตัวเลข")))</f>
        <v>เป็นค่าว่าง</v>
      </c>
      <c r="G50" s="124" t="str">
        <f>IF(TRIM(การจัดการศึกษา!F32)="","เป็นค่าว่าง",IF(ISNUMBER(การจัดการศึกษา!F32)=TRUE,IF(IF(AND(การจัดการศึกษา!F32&gt;=0,การจัดการศึกษา!F32&lt;=1),"Y","N")="Y","OK","กรุณาระบุเลข 0 กับ 1 เท่านั้น"),IF(TRIM(การจัดการศึกษา!F32)="-","OK","ไม่เป็นตัวเลข")))</f>
        <v>เป็นค่าว่าง</v>
      </c>
      <c r="H50" s="120">
        <f t="shared" si="0"/>
        <v>0</v>
      </c>
      <c r="I50" s="120">
        <f t="shared" si="0"/>
        <v>0</v>
      </c>
      <c r="J50" s="120">
        <f t="shared" si="0"/>
        <v>0</v>
      </c>
      <c r="K50" s="120">
        <v>1</v>
      </c>
    </row>
    <row r="51" spans="1:11" ht="14.25">
      <c r="A51" s="121" t="s">
        <v>166</v>
      </c>
      <c r="B51" s="121" t="s">
        <v>175</v>
      </c>
      <c r="C51" s="122">
        <v>33</v>
      </c>
      <c r="D51" s="127">
        <v>4</v>
      </c>
      <c r="E51" s="124" t="str">
        <f>IF(TRIM(การจัดการศึกษา!D33)="","เป็นค่าว่าง",IF(ISNUMBER(การจัดการศึกษา!D33)=TRUE,IF(IF(AND(การจัดการศึกษา!D33&gt;=0,การจัดการศึกษา!D33&lt;=1),"Y","N")="Y","OK","กรุณาระบุเลข 0 กับ 1 เท่านั้น"),IF(TRIM(การจัดการศึกษา!D33)="-","OK","ไม่เป็นตัวเลข")))</f>
        <v>เป็นค่าว่าง</v>
      </c>
      <c r="F51" s="124" t="str">
        <f>IF(TRIM(การจัดการศึกษา!E33)="","เป็นค่าว่าง",IF(ISNUMBER(การจัดการศึกษา!E33)=TRUE,IF(IF(AND(การจัดการศึกษา!E33&gt;=0,การจัดการศึกษา!E33&lt;=1),"Y","N")="Y","OK","กรุณาระบุเลข 0 กับ 1 เท่านั้น"),IF(TRIM(การจัดการศึกษา!E33)="-","OK","ไม่เป็นตัวเลข")))</f>
        <v>เป็นค่าว่าง</v>
      </c>
      <c r="G51" s="124" t="str">
        <f>IF(TRIM(การจัดการศึกษา!F33)="","เป็นค่าว่าง",IF(ISNUMBER(การจัดการศึกษา!F33)=TRUE,IF(IF(AND(การจัดการศึกษา!F33&gt;=0,การจัดการศึกษา!F33&lt;=1),"Y","N")="Y","OK","กรุณาระบุเลข 0 กับ 1 เท่านั้น"),IF(TRIM(การจัดการศึกษา!F33)="-","OK","ไม่เป็นตัวเลข")))</f>
        <v>เป็นค่าว่าง</v>
      </c>
      <c r="H51" s="120">
        <f t="shared" si="0"/>
        <v>0</v>
      </c>
      <c r="I51" s="120">
        <f t="shared" si="0"/>
        <v>0</v>
      </c>
      <c r="J51" s="120">
        <f t="shared" si="0"/>
        <v>0</v>
      </c>
      <c r="K51" s="120">
        <v>1</v>
      </c>
    </row>
    <row r="52" spans="1:11" ht="14.25">
      <c r="A52" s="121" t="s">
        <v>166</v>
      </c>
      <c r="B52" s="121" t="s">
        <v>175</v>
      </c>
      <c r="C52" s="122">
        <v>34</v>
      </c>
      <c r="D52" s="127">
        <v>5</v>
      </c>
      <c r="E52" s="124" t="str">
        <f>IF(TRIM(การจัดการศึกษา!D34)="","เป็นค่าว่าง",IF(ISNUMBER(การจัดการศึกษา!D34)=TRUE,IF(IF(AND(การจัดการศึกษา!D34&gt;=0,การจัดการศึกษา!D34&lt;=1),"Y","N")="Y","OK","กรุณาระบุเลข 0 กับ 1 เท่านั้น"),IF(TRIM(การจัดการศึกษา!D34)="-","OK","ไม่เป็นตัวเลข")))</f>
        <v>เป็นค่าว่าง</v>
      </c>
      <c r="F52" s="124" t="str">
        <f>IF(TRIM(การจัดการศึกษา!E34)="","เป็นค่าว่าง",IF(ISNUMBER(การจัดการศึกษา!E34)=TRUE,IF(IF(AND(การจัดการศึกษา!E34&gt;=0,การจัดการศึกษา!E34&lt;=1),"Y","N")="Y","OK","กรุณาระบุเลข 0 กับ 1 เท่านั้น"),IF(TRIM(การจัดการศึกษา!E34)="-","OK","ไม่เป็นตัวเลข")))</f>
        <v>เป็นค่าว่าง</v>
      </c>
      <c r="G52" s="124" t="str">
        <f>IF(TRIM(การจัดการศึกษา!F34)="","เป็นค่าว่าง",IF(ISNUMBER(การจัดการศึกษา!F34)=TRUE,IF(IF(AND(การจัดการศึกษา!F34&gt;=0,การจัดการศึกษา!F34&lt;=1),"Y","N")="Y","OK","กรุณาระบุเลข 0 กับ 1 เท่านั้น"),IF(TRIM(การจัดการศึกษา!F34)="-","OK","ไม่เป็นตัวเลข")))</f>
        <v>เป็นค่าว่าง</v>
      </c>
      <c r="H52" s="120">
        <f t="shared" si="0"/>
        <v>0</v>
      </c>
      <c r="I52" s="120">
        <f t="shared" si="0"/>
        <v>0</v>
      </c>
      <c r="J52" s="120">
        <f t="shared" si="0"/>
        <v>0</v>
      </c>
      <c r="K52" s="120">
        <v>1</v>
      </c>
    </row>
    <row r="53" spans="1:11" ht="14.25">
      <c r="A53" s="121" t="s">
        <v>166</v>
      </c>
      <c r="B53" s="121" t="s">
        <v>175</v>
      </c>
      <c r="C53" s="122">
        <v>35</v>
      </c>
      <c r="D53" s="122">
        <v>41</v>
      </c>
      <c r="E53" s="124" t="str">
        <f>IF(TRIM(การจัดการศึกษา!D35)="","เป็นค่าว่าง",IF(ISNUMBER(การจัดการศึกษา!D35)=TRUE,IF(IF(AND(การจัดการศึกษา!D35&gt;=1,การจัดการศึกษา!D35&lt;=5),"Y","N")="Y","OK","กรุณาระบุเลข 1 ถึง 5 เท่านั้น"),IF(TRIM(การจัดการศึกษา!D35)="-","OK","ไม่เป็นตัวเลข")))</f>
        <v>เป็นค่าว่าง</v>
      </c>
      <c r="F53" s="124" t="str">
        <f>IF(TRIM(การจัดการศึกษา!E35)="","เป็นค่าว่าง",IF(ISNUMBER(การจัดการศึกษา!E35)=TRUE,IF(IF(AND(การจัดการศึกษา!E35&gt;=1,การจัดการศึกษา!E35&lt;=5),"Y","N")="Y","OK","กรุณาระบุเลข 1 ถึง 5 เท่านั้น"),IF(TRIM(การจัดการศึกษา!E35)="-","OK","ไม่เป็นตัวเลข")))</f>
        <v>เป็นค่าว่าง</v>
      </c>
      <c r="G53" s="124" t="str">
        <f>IF(TRIM(การจัดการศึกษา!F35)="","เป็นค่าว่าง",IF(ISNUMBER(การจัดการศึกษา!F35)=TRUE,IF(IF(AND(การจัดการศึกษา!F35&gt;=1,การจัดการศึกษา!F35&lt;=5),"Y","N")="Y","OK","กรุณาระบุเลข 1 ถึง 5 เท่านั้น"),IF(TRIM(การจัดการศึกษา!F35)="-","OK","ไม่เป็นตัวเลข")))</f>
        <v>เป็นค่าว่าง</v>
      </c>
      <c r="H53" s="120">
        <f t="shared" si="0"/>
        <v>0</v>
      </c>
      <c r="I53" s="120">
        <f t="shared" si="0"/>
        <v>0</v>
      </c>
      <c r="J53" s="120">
        <f t="shared" si="0"/>
        <v>0</v>
      </c>
      <c r="K53" s="120">
        <v>1</v>
      </c>
    </row>
    <row r="54" spans="1:11" ht="14.25">
      <c r="A54" s="121" t="s">
        <v>166</v>
      </c>
      <c r="B54" s="121" t="s">
        <v>175</v>
      </c>
      <c r="C54" s="122">
        <v>36</v>
      </c>
      <c r="D54" s="122">
        <v>42</v>
      </c>
      <c r="E54" s="124" t="str">
        <f>IF(TRIM(การจัดการศึกษา!D36)="","เป็นค่าว่าง",IF(ISNUMBER(การจัดการศึกษา!D36)=TRUE,IF(IF(AND(การจัดการศึกษา!D36&gt;=1,การจัดการศึกษา!D36&lt;=5),"Y","N")="Y","OK","กรุณาระบุเลข 1 ถึง 5 เท่านั้น"),IF(TRIM(การจัดการศึกษา!D36)="-","OK","ไม่เป็นตัวเลข")))</f>
        <v>เป็นค่าว่าง</v>
      </c>
      <c r="F54" s="124" t="str">
        <f>IF(TRIM(การจัดการศึกษา!E36)="","เป็นค่าว่าง",IF(ISNUMBER(การจัดการศึกษา!E36)=TRUE,IF(IF(AND(การจัดการศึกษา!E36&gt;=1,การจัดการศึกษา!E36&lt;=5),"Y","N")="Y","OK","กรุณาระบุเลข 1 ถึง 5 เท่านั้น"),IF(TRIM(การจัดการศึกษา!E36)="-","OK","ไม่เป็นตัวเลข")))</f>
        <v>เป็นค่าว่าง</v>
      </c>
      <c r="G54" s="124" t="str">
        <f>IF(TRIM(การจัดการศึกษา!F36)="","เป็นค่าว่าง",IF(ISNUMBER(การจัดการศึกษา!F36)=TRUE,IF(IF(AND(การจัดการศึกษา!F36&gt;=1,การจัดการศึกษา!F36&lt;=5),"Y","N")="Y","OK","กรุณาระบุเลข 1 ถึง 5 เท่านั้น"),IF(TRIM(การจัดการศึกษา!F36)="-","OK","ไม่เป็นตัวเลข")))</f>
        <v>เป็นค่าว่าง</v>
      </c>
      <c r="H54" s="120">
        <f t="shared" si="0"/>
        <v>0</v>
      </c>
      <c r="I54" s="120">
        <f t="shared" si="0"/>
        <v>0</v>
      </c>
      <c r="J54" s="120">
        <f t="shared" si="0"/>
        <v>0</v>
      </c>
      <c r="K54" s="120">
        <v>1</v>
      </c>
    </row>
    <row r="55" spans="1:11" ht="14.25">
      <c r="A55" s="121" t="s">
        <v>166</v>
      </c>
      <c r="B55" s="121" t="s">
        <v>175</v>
      </c>
      <c r="C55" s="122">
        <v>37</v>
      </c>
      <c r="D55" s="122">
        <v>43</v>
      </c>
      <c r="E55" s="124" t="str">
        <f>IF(TRIM(การจัดการศึกษา!D37)="","เป็นค่าว่าง",IF(ISNUMBER(การจัดการศึกษา!D37)=TRUE,IF(IF(AND(การจัดการศึกษา!D37&gt;=1,การจัดการศึกษา!D37&lt;=5),"Y","N")="Y","OK","กรุณาระบุเลข 1 ถึง 5 เท่านั้น"),IF(TRIM(การจัดการศึกษา!D37)="-","OK","ไม่เป็นตัวเลข")))</f>
        <v>เป็นค่าว่าง</v>
      </c>
      <c r="F55" s="124" t="str">
        <f>IF(TRIM(การจัดการศึกษา!E37)="","เป็นค่าว่าง",IF(ISNUMBER(การจัดการศึกษา!E37)=TRUE,IF(IF(AND(การจัดการศึกษา!E37&gt;=1,การจัดการศึกษา!E37&lt;=5),"Y","N")="Y","OK","กรุณาระบุเลข 1 ถึง 5 เท่านั้น"),IF(TRIM(การจัดการศึกษา!E37)="-","OK","ไม่เป็นตัวเลข")))</f>
        <v>เป็นค่าว่าง</v>
      </c>
      <c r="G55" s="124" t="str">
        <f>IF(TRIM(การจัดการศึกษา!F37)="","เป็นค่าว่าง",IF(ISNUMBER(การจัดการศึกษา!F37)=TRUE,IF(IF(AND(การจัดการศึกษา!F37&gt;=1,การจัดการศึกษา!F37&lt;=5),"Y","N")="Y","OK","กรุณาระบุเลข 1 ถึง 5 เท่านั้น"),IF(TRIM(การจัดการศึกษา!F37)="-","OK","ไม่เป็นตัวเลข")))</f>
        <v>เป็นค่าว่าง</v>
      </c>
      <c r="H55" s="120">
        <f t="shared" si="0"/>
        <v>0</v>
      </c>
      <c r="I55" s="120">
        <f t="shared" si="0"/>
        <v>0</v>
      </c>
      <c r="J55" s="120">
        <f t="shared" si="0"/>
        <v>0</v>
      </c>
      <c r="K55" s="120">
        <v>1</v>
      </c>
    </row>
    <row r="56" spans="1:11" ht="14.25">
      <c r="A56" s="121" t="s">
        <v>166</v>
      </c>
      <c r="B56" s="121" t="s">
        <v>175</v>
      </c>
      <c r="C56" s="122">
        <v>38</v>
      </c>
      <c r="D56" s="122">
        <v>44</v>
      </c>
      <c r="E56" s="125"/>
      <c r="F56" s="125"/>
      <c r="G56" s="125"/>
      <c r="H56" s="126"/>
      <c r="I56" s="126"/>
      <c r="J56" s="126"/>
      <c r="K56" s="126"/>
    </row>
    <row r="57" spans="1:11" ht="14.25">
      <c r="A57" s="121" t="s">
        <v>166</v>
      </c>
      <c r="B57" s="121" t="s">
        <v>175</v>
      </c>
      <c r="C57" s="122">
        <v>39</v>
      </c>
      <c r="D57" s="127">
        <v>1</v>
      </c>
      <c r="E57" s="124" t="str">
        <f>IF(TRIM(การจัดการศึกษา!D39)="","เป็นค่าว่าง",IF(ISNUMBER(การจัดการศึกษา!D39)=TRUE,IF(IF(AND(การจัดการศึกษา!D39&gt;=0,การจัดการศึกษา!D39&lt;=1),"Y","N")="Y","OK","กรุณาระบุเลข 0 กับ 1 เท่านั้น"),IF(TRIM(การจัดการศึกษา!D39)="-","OK","ไม่เป็นตัวเลข")))</f>
        <v>เป็นค่าว่าง</v>
      </c>
      <c r="F57" s="124" t="str">
        <f>IF(TRIM(การจัดการศึกษา!E39)="","เป็นค่าว่าง",IF(ISNUMBER(การจัดการศึกษา!E39)=TRUE,IF(IF(AND(การจัดการศึกษา!E39&gt;=0,การจัดการศึกษา!E39&lt;=1),"Y","N")="Y","OK","กรุณาระบุเลข 0 กับ 1 เท่านั้น"),IF(TRIM(การจัดการศึกษา!E39)="-","OK","ไม่เป็นตัวเลข")))</f>
        <v>เป็นค่าว่าง</v>
      </c>
      <c r="G57" s="124" t="str">
        <f>IF(TRIM(การจัดการศึกษา!F39)="","เป็นค่าว่าง",IF(ISNUMBER(การจัดการศึกษา!F39)=TRUE,IF(IF(AND(การจัดการศึกษา!F39&gt;=0,การจัดการศึกษา!F39&lt;=1),"Y","N")="Y","OK","กรุณาระบุเลข 0 กับ 1 เท่านั้น"),IF(TRIM(การจัดการศึกษา!F39)="-","OK","ไม่เป็นตัวเลข")))</f>
        <v>เป็นค่าว่าง</v>
      </c>
      <c r="H57" s="120">
        <f t="shared" si="0"/>
        <v>0</v>
      </c>
      <c r="I57" s="120">
        <f t="shared" si="0"/>
        <v>0</v>
      </c>
      <c r="J57" s="120">
        <f t="shared" si="0"/>
        <v>0</v>
      </c>
      <c r="K57" s="120">
        <v>1</v>
      </c>
    </row>
    <row r="58" spans="1:11" ht="14.25">
      <c r="A58" s="121" t="s">
        <v>166</v>
      </c>
      <c r="B58" s="121" t="s">
        <v>175</v>
      </c>
      <c r="C58" s="122">
        <v>40</v>
      </c>
      <c r="D58" s="127">
        <v>2</v>
      </c>
      <c r="E58" s="124" t="str">
        <f>IF(TRIM(การจัดการศึกษา!D40)="","เป็นค่าว่าง",IF(ISNUMBER(การจัดการศึกษา!D40)=TRUE,IF(IF(AND(การจัดการศึกษา!D40&gt;=0,การจัดการศึกษา!D40&lt;=1),"Y","N")="Y","OK","กรุณาระบุเลข 0 กับ 1 เท่านั้น"),IF(TRIM(การจัดการศึกษา!D40)="-","OK","ไม่เป็นตัวเลข")))</f>
        <v>เป็นค่าว่าง</v>
      </c>
      <c r="F58" s="124" t="str">
        <f>IF(TRIM(การจัดการศึกษา!E40)="","เป็นค่าว่าง",IF(ISNUMBER(การจัดการศึกษา!E40)=TRUE,IF(IF(AND(การจัดการศึกษา!E40&gt;=0,การจัดการศึกษา!E40&lt;=1),"Y","N")="Y","OK","กรุณาระบุเลข 0 กับ 1 เท่านั้น"),IF(TRIM(การจัดการศึกษา!E40)="-","OK","ไม่เป็นตัวเลข")))</f>
        <v>เป็นค่าว่าง</v>
      </c>
      <c r="G58" s="124" t="str">
        <f>IF(TRIM(การจัดการศึกษา!F40)="","เป็นค่าว่าง",IF(ISNUMBER(การจัดการศึกษา!F40)=TRUE,IF(IF(AND(การจัดการศึกษา!F40&gt;=0,การจัดการศึกษา!F40&lt;=1),"Y","N")="Y","OK","กรุณาระบุเลข 0 กับ 1 เท่านั้น"),IF(TRIM(การจัดการศึกษา!F40)="-","OK","ไม่เป็นตัวเลข")))</f>
        <v>เป็นค่าว่าง</v>
      </c>
      <c r="H58" s="120">
        <f t="shared" si="0"/>
        <v>0</v>
      </c>
      <c r="I58" s="120">
        <f t="shared" si="0"/>
        <v>0</v>
      </c>
      <c r="J58" s="120">
        <f t="shared" si="0"/>
        <v>0</v>
      </c>
      <c r="K58" s="120">
        <v>1</v>
      </c>
    </row>
    <row r="59" spans="1:11" ht="14.25">
      <c r="A59" s="121" t="s">
        <v>166</v>
      </c>
      <c r="B59" s="121" t="s">
        <v>175</v>
      </c>
      <c r="C59" s="122">
        <v>41</v>
      </c>
      <c r="D59" s="127">
        <v>3</v>
      </c>
      <c r="E59" s="124" t="str">
        <f>IF(TRIM(การจัดการศึกษา!D41)="","เป็นค่าว่าง",IF(ISNUMBER(การจัดการศึกษา!D41)=TRUE,IF(IF(AND(การจัดการศึกษา!D41&gt;=0,การจัดการศึกษา!D41&lt;=1),"Y","N")="Y","OK","กรุณาระบุเลข 0 กับ 1 เท่านั้น"),IF(TRIM(การจัดการศึกษา!D41)="-","OK","ไม่เป็นตัวเลข")))</f>
        <v>เป็นค่าว่าง</v>
      </c>
      <c r="F59" s="124" t="str">
        <f>IF(TRIM(การจัดการศึกษา!E41)="","เป็นค่าว่าง",IF(ISNUMBER(การจัดการศึกษา!E41)=TRUE,IF(IF(AND(การจัดการศึกษา!E41&gt;=0,การจัดการศึกษา!E41&lt;=1),"Y","N")="Y","OK","กรุณาระบุเลข 0 กับ 1 เท่านั้น"),IF(TRIM(การจัดการศึกษา!E41)="-","OK","ไม่เป็นตัวเลข")))</f>
        <v>เป็นค่าว่าง</v>
      </c>
      <c r="G59" s="124" t="str">
        <f>IF(TRIM(การจัดการศึกษา!F41)="","เป็นค่าว่าง",IF(ISNUMBER(การจัดการศึกษา!F41)=TRUE,IF(IF(AND(การจัดการศึกษา!F41&gt;=0,การจัดการศึกษา!F41&lt;=1),"Y","N")="Y","OK","กรุณาระบุเลข 0 กับ 1 เท่านั้น"),IF(TRIM(การจัดการศึกษา!F41)="-","OK","ไม่เป็นตัวเลข")))</f>
        <v>เป็นค่าว่าง</v>
      </c>
      <c r="H59" s="120">
        <f t="shared" si="0"/>
        <v>0</v>
      </c>
      <c r="I59" s="120">
        <f t="shared" si="0"/>
        <v>0</v>
      </c>
      <c r="J59" s="120">
        <f t="shared" si="0"/>
        <v>0</v>
      </c>
      <c r="K59" s="120">
        <v>1</v>
      </c>
    </row>
    <row r="60" spans="1:11" ht="14.25">
      <c r="A60" s="121" t="s">
        <v>166</v>
      </c>
      <c r="B60" s="121" t="s">
        <v>175</v>
      </c>
      <c r="C60" s="122">
        <v>42</v>
      </c>
      <c r="D60" s="127">
        <v>4</v>
      </c>
      <c r="E60" s="124" t="str">
        <f>IF(TRIM(การจัดการศึกษา!D42)="","เป็นค่าว่าง",IF(ISNUMBER(การจัดการศึกษา!D42)=TRUE,"OK",IF(TRIM(การจัดการศึกษา!D42)="-","OK","ไม่เป็นตัวเลข")))</f>
        <v>เป็นค่าว่าง</v>
      </c>
      <c r="F60" s="124" t="str">
        <f>IF(TRIM(การจัดการศึกษา!E42)="","เป็นค่าว่าง",IF(ISNUMBER(การจัดการศึกษา!E42)=TRUE,"OK",IF(TRIM(การจัดการศึกษา!E42)="-","OK","ไม่เป็นตัวเลข")))</f>
        <v>เป็นค่าว่าง</v>
      </c>
      <c r="G60" s="124" t="str">
        <f>IF(TRIM(การจัดการศึกษา!F42)="","เป็นค่าว่าง",IF(ISNUMBER(การจัดการศึกษา!F42)=TRUE,"OK",IF(TRIM(การจัดการศึกษา!F42)="-","OK","ไม่เป็นตัวเลข")))</f>
        <v>เป็นค่าว่าง</v>
      </c>
      <c r="H60" s="120">
        <f aca="true" t="shared" si="1" ref="H60:J79">IF(E60="OK",1,0)</f>
        <v>0</v>
      </c>
      <c r="I60" s="120">
        <f t="shared" si="1"/>
        <v>0</v>
      </c>
      <c r="J60" s="120">
        <f t="shared" si="1"/>
        <v>0</v>
      </c>
      <c r="K60" s="120">
        <v>1</v>
      </c>
    </row>
    <row r="61" spans="1:11" ht="14.25">
      <c r="A61" s="121" t="s">
        <v>166</v>
      </c>
      <c r="B61" s="121" t="s">
        <v>175</v>
      </c>
      <c r="C61" s="122">
        <v>43</v>
      </c>
      <c r="D61" s="127">
        <v>5</v>
      </c>
      <c r="E61" s="124" t="str">
        <f>IF(TRIM(การจัดการศึกษา!D43)="","เป็นค่าว่าง",IF(ISNUMBER(การจัดการศึกษา!D43)=TRUE,IF(IF(AND(การจัดการศึกษา!D43&gt;=0,การจัดการศึกษา!D43&lt;=1),"Y","N")="Y","OK","กรุณาระบุเลข 0 กับ 1 เท่านั้น"),IF(TRIM(การจัดการศึกษา!D43)="-","OK","ไม่เป็นตัวเลข")))</f>
        <v>เป็นค่าว่าง</v>
      </c>
      <c r="F61" s="124" t="str">
        <f>IF(TRIM(การจัดการศึกษา!E43)="","เป็นค่าว่าง",IF(ISNUMBER(การจัดการศึกษา!E43)=TRUE,IF(IF(AND(การจัดการศึกษา!E43&gt;=0,การจัดการศึกษา!E43&lt;=1),"Y","N")="Y","OK","กรุณาระบุเลข 0 กับ 1 เท่านั้น"),IF(TRIM(การจัดการศึกษา!E43)="-","OK","ไม่เป็นตัวเลข")))</f>
        <v>เป็นค่าว่าง</v>
      </c>
      <c r="G61" s="124" t="str">
        <f>IF(TRIM(การจัดการศึกษา!F43)="","เป็นค่าว่าง",IF(ISNUMBER(การจัดการศึกษา!F43)=TRUE,IF(IF(AND(การจัดการศึกษา!F43&gt;=0,การจัดการศึกษา!F43&lt;=1),"Y","N")="Y","OK","กรุณาระบุเลข 0 กับ 1 เท่านั้น"),IF(TRIM(การจัดการศึกษา!F43)="-","OK","ไม่เป็นตัวเลข")))</f>
        <v>เป็นค่าว่าง</v>
      </c>
      <c r="H61" s="120">
        <f>IF(E61="OK",1,0)</f>
        <v>0</v>
      </c>
      <c r="I61" s="120">
        <f>IF(F61="OK",1,0)</f>
        <v>0</v>
      </c>
      <c r="J61" s="120">
        <f>IF(G61="OK",1,0)</f>
        <v>0</v>
      </c>
      <c r="K61" s="120">
        <v>1</v>
      </c>
    </row>
    <row r="62" spans="1:11" ht="14.25">
      <c r="A62" s="121" t="s">
        <v>166</v>
      </c>
      <c r="B62" s="121" t="s">
        <v>175</v>
      </c>
      <c r="C62" s="122">
        <v>44</v>
      </c>
      <c r="D62" s="122">
        <v>45</v>
      </c>
      <c r="E62" s="124" t="str">
        <f>IF(TRIM(การจัดการศึกษา!D44)="","เป็นค่าว่าง",IF(ISNUMBER(การจัดการศึกษา!D44)=TRUE,IF(IF(AND(การจัดการศึกษา!D44&gt;=1,การจัดการศึกษา!D44&lt;=5),"Y","N")="Y","OK","กรุณาระบุเลข 1 ถึง 5 เท่านั้น"),IF(TRIM(การจัดการศึกษา!D44)="-","OK","ไม่เป็นตัวเลข")))</f>
        <v>เป็นค่าว่าง</v>
      </c>
      <c r="F62" s="124" t="str">
        <f>IF(TRIM(การจัดการศึกษา!E44)="","เป็นค่าว่าง",IF(ISNUMBER(การจัดการศึกษา!E44)=TRUE,IF(IF(AND(การจัดการศึกษา!E44&gt;=1,การจัดการศึกษา!E44&lt;=5),"Y","N")="Y","OK","กรุณาระบุเลข 1 ถึง 5 เท่านั้น"),IF(TRIM(การจัดการศึกษา!E44)="-","OK","ไม่เป็นตัวเลข")))</f>
        <v>เป็นค่าว่าง</v>
      </c>
      <c r="G62" s="124" t="str">
        <f>IF(TRIM(การจัดการศึกษา!F44)="","เป็นค่าว่าง",IF(ISNUMBER(การจัดการศึกษา!F44)=TRUE,IF(IF(AND(การจัดการศึกษา!F44&gt;=1,การจัดการศึกษา!F44&lt;=5),"Y","N")="Y","OK","กรุณาระบุเลข 1 ถึง 5 เท่านั้น"),IF(TRIM(การจัดการศึกษา!F44)="-","OK","ไม่เป็นตัวเลข")))</f>
        <v>เป็นค่าว่าง</v>
      </c>
      <c r="H62" s="120">
        <f t="shared" si="1"/>
        <v>0</v>
      </c>
      <c r="I62" s="120">
        <f t="shared" si="1"/>
        <v>0</v>
      </c>
      <c r="J62" s="120">
        <f t="shared" si="1"/>
        <v>0</v>
      </c>
      <c r="K62" s="120">
        <v>1</v>
      </c>
    </row>
    <row r="63" spans="1:11" ht="14.25">
      <c r="A63" s="121" t="s">
        <v>166</v>
      </c>
      <c r="B63" s="121" t="s">
        <v>175</v>
      </c>
      <c r="C63" s="122">
        <v>45</v>
      </c>
      <c r="D63" s="122">
        <v>46</v>
      </c>
      <c r="E63" s="124" t="str">
        <f>IF(TRIM(การจัดการศึกษา!D45)="","เป็นค่าว่าง",IF(ISNUMBER(การจัดการศึกษา!D45)=TRUE,IF(IF(AND(การจัดการศึกษา!D45&gt;=1,การจัดการศึกษา!D45&lt;=5),"Y","N")="Y","OK","กรุณาระบุเลข 1 ถึง 5 เท่านั้น"),IF(TRIM(การจัดการศึกษา!D45)="-","OK","ไม่เป็นตัวเลข")))</f>
        <v>เป็นค่าว่าง</v>
      </c>
      <c r="F63" s="124" t="str">
        <f>IF(TRIM(การจัดการศึกษา!E45)="","เป็นค่าว่าง",IF(ISNUMBER(การจัดการศึกษา!E45)=TRUE,IF(IF(AND(การจัดการศึกษา!E45&gt;=1,การจัดการศึกษา!E45&lt;=5),"Y","N")="Y","OK","กรุณาระบุเลข 1 ถึง 5 เท่านั้น"),IF(TRIM(การจัดการศึกษา!E45)="-","OK","ไม่เป็นตัวเลข")))</f>
        <v>เป็นค่าว่าง</v>
      </c>
      <c r="G63" s="124" t="str">
        <f>IF(TRIM(การจัดการศึกษา!F45)="","เป็นค่าว่าง",IF(ISNUMBER(การจัดการศึกษา!F45)=TRUE,IF(IF(AND(การจัดการศึกษา!F45&gt;=1,การจัดการศึกษา!F45&lt;=5),"Y","N")="Y","OK","กรุณาระบุเลข 1 ถึง 5 เท่านั้น"),IF(TRIM(การจัดการศึกษา!F45)="-","OK","ไม่เป็นตัวเลข")))</f>
        <v>เป็นค่าว่าง</v>
      </c>
      <c r="H63" s="120">
        <f t="shared" si="1"/>
        <v>0</v>
      </c>
      <c r="I63" s="120">
        <f t="shared" si="1"/>
        <v>0</v>
      </c>
      <c r="J63" s="120">
        <f t="shared" si="1"/>
        <v>0</v>
      </c>
      <c r="K63" s="120">
        <v>1</v>
      </c>
    </row>
    <row r="64" spans="1:11" ht="14.25">
      <c r="A64" s="121" t="s">
        <v>166</v>
      </c>
      <c r="B64" s="121" t="s">
        <v>175</v>
      </c>
      <c r="C64" s="122">
        <v>46</v>
      </c>
      <c r="D64" s="122">
        <v>47</v>
      </c>
      <c r="E64" s="125"/>
      <c r="F64" s="125"/>
      <c r="G64" s="125"/>
      <c r="H64" s="126"/>
      <c r="I64" s="126"/>
      <c r="J64" s="126"/>
      <c r="K64" s="126"/>
    </row>
    <row r="65" spans="1:11" ht="14.25">
      <c r="A65" s="121" t="s">
        <v>166</v>
      </c>
      <c r="B65" s="121" t="s">
        <v>175</v>
      </c>
      <c r="C65" s="122">
        <v>47</v>
      </c>
      <c r="D65" s="127">
        <v>1</v>
      </c>
      <c r="E65" s="124" t="str">
        <f>IF(TRIM(การจัดการศึกษา!D47)="","เป็นค่าว่าง",IF(ISNUMBER(การจัดการศึกษา!D47)=TRUE,IF(IF(AND(การจัดการศึกษา!D47&gt;=0,การจัดการศึกษา!D47&lt;=1),"Y","N")="Y","OK","กรุณาระบุเลข 0 กับ 1 เท่านั้น"),IF(TRIM(การจัดการศึกษา!D47)="-","OK","ไม่เป็นตัวเลข")))</f>
        <v>เป็นค่าว่าง</v>
      </c>
      <c r="F65" s="124" t="str">
        <f>IF(TRIM(การจัดการศึกษา!E47)="","เป็นค่าว่าง",IF(ISNUMBER(การจัดการศึกษา!E47)=TRUE,IF(IF(AND(การจัดการศึกษา!E47&gt;=0,การจัดการศึกษา!E47&lt;=1),"Y","N")="Y","OK","กรุณาระบุเลข 0 กับ 1 เท่านั้น"),IF(TRIM(การจัดการศึกษา!E47)="-","OK","ไม่เป็นตัวเลข")))</f>
        <v>เป็นค่าว่าง</v>
      </c>
      <c r="G65" s="124" t="str">
        <f>IF(TRIM(การจัดการศึกษา!F47)="","เป็นค่าว่าง",IF(ISNUMBER(การจัดการศึกษา!F47)=TRUE,IF(IF(AND(การจัดการศึกษา!F47&gt;=0,การจัดการศึกษา!F47&lt;=1),"Y","N")="Y","OK","กรุณาระบุเลข 0 กับ 1 เท่านั้น"),IF(TRIM(การจัดการศึกษา!F47)="-","OK","ไม่เป็นตัวเลข")))</f>
        <v>เป็นค่าว่าง</v>
      </c>
      <c r="H65" s="120">
        <f t="shared" si="1"/>
        <v>0</v>
      </c>
      <c r="I65" s="120">
        <f t="shared" si="1"/>
        <v>0</v>
      </c>
      <c r="J65" s="120">
        <f t="shared" si="1"/>
        <v>0</v>
      </c>
      <c r="K65" s="120">
        <v>1</v>
      </c>
    </row>
    <row r="66" spans="1:11" ht="14.25">
      <c r="A66" s="121" t="s">
        <v>166</v>
      </c>
      <c r="B66" s="121" t="s">
        <v>175</v>
      </c>
      <c r="C66" s="122">
        <v>48</v>
      </c>
      <c r="D66" s="127">
        <v>2</v>
      </c>
      <c r="E66" s="124" t="str">
        <f>IF(TRIM(การจัดการศึกษา!D48)="","เป็นค่าว่าง",IF(ISNUMBER(การจัดการศึกษา!D48)=TRUE,IF(IF(AND(การจัดการศึกษา!D48&gt;=0,การจัดการศึกษา!D48&lt;=1),"Y","N")="Y","OK","กรุณาระบุเลข 0 กับ 1 เท่านั้น"),IF(TRIM(การจัดการศึกษา!D48)="-","OK","ไม่เป็นตัวเลข")))</f>
        <v>เป็นค่าว่าง</v>
      </c>
      <c r="F66" s="124" t="str">
        <f>IF(TRIM(การจัดการศึกษา!E48)="","เป็นค่าว่าง",IF(ISNUMBER(การจัดการศึกษา!E48)=TRUE,IF(IF(AND(การจัดการศึกษา!E48&gt;=0,การจัดการศึกษา!E48&lt;=1),"Y","N")="Y","OK","กรุณาระบุเลข 0 กับ 1 เท่านั้น"),IF(TRIM(การจัดการศึกษา!E48)="-","OK","ไม่เป็นตัวเลข")))</f>
        <v>เป็นค่าว่าง</v>
      </c>
      <c r="G66" s="124" t="str">
        <f>IF(TRIM(การจัดการศึกษา!F48)="","เป็นค่าว่าง",IF(ISNUMBER(การจัดการศึกษา!F48)=TRUE,IF(IF(AND(การจัดการศึกษา!F48&gt;=0,การจัดการศึกษา!F48&lt;=1),"Y","N")="Y","OK","กรุณาระบุเลข 0 กับ 1 เท่านั้น"),IF(TRIM(การจัดการศึกษา!F48)="-","OK","ไม่เป็นตัวเลข")))</f>
        <v>เป็นค่าว่าง</v>
      </c>
      <c r="H66" s="120">
        <f t="shared" si="1"/>
        <v>0</v>
      </c>
      <c r="I66" s="120">
        <f t="shared" si="1"/>
        <v>0</v>
      </c>
      <c r="J66" s="120">
        <f t="shared" si="1"/>
        <v>0</v>
      </c>
      <c r="K66" s="120">
        <v>1</v>
      </c>
    </row>
    <row r="67" spans="1:11" ht="14.25">
      <c r="A67" s="121" t="s">
        <v>166</v>
      </c>
      <c r="B67" s="121" t="s">
        <v>175</v>
      </c>
      <c r="C67" s="122">
        <v>49</v>
      </c>
      <c r="D67" s="127">
        <v>3</v>
      </c>
      <c r="E67" s="124" t="str">
        <f>IF(TRIM(การจัดการศึกษา!D49)="","เป็นค่าว่าง",IF(ISNUMBER(การจัดการศึกษา!D49)=TRUE,IF(IF(AND(การจัดการศึกษา!D49&gt;=0,การจัดการศึกษา!D49&lt;=1),"Y","N")="Y","OK","กรุณาระบุเลข 0 กับ 1 เท่านั้น"),IF(TRIM(การจัดการศึกษา!D49)="-","OK","ไม่เป็นตัวเลข")))</f>
        <v>เป็นค่าว่าง</v>
      </c>
      <c r="F67" s="124" t="str">
        <f>IF(TRIM(การจัดการศึกษา!E49)="","เป็นค่าว่าง",IF(ISNUMBER(การจัดการศึกษา!E49)=TRUE,IF(IF(AND(การจัดการศึกษา!E49&gt;=0,การจัดการศึกษา!E49&lt;=1),"Y","N")="Y","OK","กรุณาระบุเลข 0 กับ 1 เท่านั้น"),IF(TRIM(การจัดการศึกษา!E49)="-","OK","ไม่เป็นตัวเลข")))</f>
        <v>เป็นค่าว่าง</v>
      </c>
      <c r="G67" s="124" t="str">
        <f>IF(TRIM(การจัดการศึกษา!F49)="","เป็นค่าว่าง",IF(ISNUMBER(การจัดการศึกษา!F49)=TRUE,IF(IF(AND(การจัดการศึกษา!F49&gt;=0,การจัดการศึกษา!F49&lt;=1),"Y","N")="Y","OK","กรุณาระบุเลข 0 กับ 1 เท่านั้น"),IF(TRIM(การจัดการศึกษา!F49)="-","OK","ไม่เป็นตัวเลข")))</f>
        <v>เป็นค่าว่าง</v>
      </c>
      <c r="H67" s="120">
        <f t="shared" si="1"/>
        <v>0</v>
      </c>
      <c r="I67" s="120">
        <f t="shared" si="1"/>
        <v>0</v>
      </c>
      <c r="J67" s="120">
        <f t="shared" si="1"/>
        <v>0</v>
      </c>
      <c r="K67" s="120">
        <v>1</v>
      </c>
    </row>
    <row r="68" spans="1:11" ht="14.25">
      <c r="A68" s="121" t="s">
        <v>166</v>
      </c>
      <c r="B68" s="121" t="s">
        <v>175</v>
      </c>
      <c r="C68" s="122">
        <v>50</v>
      </c>
      <c r="D68" s="127">
        <v>4</v>
      </c>
      <c r="E68" s="124" t="str">
        <f>IF(TRIM(การจัดการศึกษา!D50)="","เป็นค่าว่าง",IF(ISNUMBER(การจัดการศึกษา!D50)=TRUE,IF(IF(AND(การจัดการศึกษา!D50&gt;=0,การจัดการศึกษา!D50&lt;=1),"Y","N")="Y","OK","กรุณาระบุเลข 0 กับ 1 เท่านั้น"),IF(TRIM(การจัดการศึกษา!D50)="-","OK","ไม่เป็นตัวเลข")))</f>
        <v>เป็นค่าว่าง</v>
      </c>
      <c r="F68" s="124" t="str">
        <f>IF(TRIM(การจัดการศึกษา!E50)="","เป็นค่าว่าง",IF(ISNUMBER(การจัดการศึกษา!E50)=TRUE,IF(IF(AND(การจัดการศึกษา!E50&gt;=0,การจัดการศึกษา!E50&lt;=1),"Y","N")="Y","OK","กรุณาระบุเลข 0 กับ 1 เท่านั้น"),IF(TRIM(การจัดการศึกษา!E50)="-","OK","ไม่เป็นตัวเลข")))</f>
        <v>เป็นค่าว่าง</v>
      </c>
      <c r="G68" s="124" t="str">
        <f>IF(TRIM(การจัดการศึกษา!F50)="","เป็นค่าว่าง",IF(ISNUMBER(การจัดการศึกษา!F50)=TRUE,IF(IF(AND(การจัดการศึกษา!F50&gt;=0,การจัดการศึกษา!F50&lt;=1),"Y","N")="Y","OK","กรุณาระบุเลข 0 กับ 1 เท่านั้น"),IF(TRIM(การจัดการศึกษา!F50)="-","OK","ไม่เป็นตัวเลข")))</f>
        <v>เป็นค่าว่าง</v>
      </c>
      <c r="H68" s="120">
        <f t="shared" si="1"/>
        <v>0</v>
      </c>
      <c r="I68" s="120">
        <f t="shared" si="1"/>
        <v>0</v>
      </c>
      <c r="J68" s="120">
        <f t="shared" si="1"/>
        <v>0</v>
      </c>
      <c r="K68" s="120">
        <v>1</v>
      </c>
    </row>
    <row r="69" spans="1:11" ht="14.25">
      <c r="A69" s="121" t="s">
        <v>166</v>
      </c>
      <c r="B69" s="121" t="s">
        <v>175</v>
      </c>
      <c r="C69" s="122">
        <v>51</v>
      </c>
      <c r="D69" s="127">
        <v>5</v>
      </c>
      <c r="E69" s="124" t="str">
        <f>IF(TRIM(การจัดการศึกษา!D51)="","เป็นค่าว่าง",IF(ISNUMBER(การจัดการศึกษา!D51)=TRUE,IF(IF(AND(การจัดการศึกษา!D51&gt;=0,การจัดการศึกษา!D51&lt;=1),"Y","N")="Y","OK","กรุณาระบุเลข 0 กับ 1 เท่านั้น"),IF(TRIM(การจัดการศึกษา!D51)="-","OK","ไม่เป็นตัวเลข")))</f>
        <v>เป็นค่าว่าง</v>
      </c>
      <c r="F69" s="124" t="str">
        <f>IF(TRIM(การจัดการศึกษา!E51)="","เป็นค่าว่าง",IF(ISNUMBER(การจัดการศึกษา!E51)=TRUE,IF(IF(AND(การจัดการศึกษา!E51&gt;=0,การจัดการศึกษา!E51&lt;=1),"Y","N")="Y","OK","กรุณาระบุเลข 0 กับ 1 เท่านั้น"),IF(TRIM(การจัดการศึกษา!E51)="-","OK","ไม่เป็นตัวเลข")))</f>
        <v>เป็นค่าว่าง</v>
      </c>
      <c r="G69" s="124" t="str">
        <f>IF(TRIM(การจัดการศึกษา!F51)="","เป็นค่าว่าง",IF(ISNUMBER(การจัดการศึกษา!F51)=TRUE,IF(IF(AND(การจัดการศึกษา!F51&gt;=0,การจัดการศึกษา!F51&lt;=1),"Y","N")="Y","OK","กรุณาระบุเลข 0 กับ 1 เท่านั้น"),IF(TRIM(การจัดการศึกษา!F51)="-","OK","ไม่เป็นตัวเลข")))</f>
        <v>เป็นค่าว่าง</v>
      </c>
      <c r="H69" s="120">
        <f t="shared" si="1"/>
        <v>0</v>
      </c>
      <c r="I69" s="120">
        <f t="shared" si="1"/>
        <v>0</v>
      </c>
      <c r="J69" s="120">
        <f t="shared" si="1"/>
        <v>0</v>
      </c>
      <c r="K69" s="120">
        <v>1</v>
      </c>
    </row>
    <row r="70" spans="1:11" ht="14.25">
      <c r="A70" s="121" t="s">
        <v>166</v>
      </c>
      <c r="B70" s="121" t="s">
        <v>175</v>
      </c>
      <c r="C70" s="122">
        <v>52</v>
      </c>
      <c r="D70" s="127">
        <v>6</v>
      </c>
      <c r="E70" s="124" t="str">
        <f>IF(TRIM(การจัดการศึกษา!D52)="","เป็นค่าว่าง",IF(ISNUMBER(การจัดการศึกษา!D52)=TRUE,IF(IF(AND(การจัดการศึกษา!D52&gt;=0,การจัดการศึกษา!D52&lt;=1),"Y","N")="Y","OK","กรุณาระบุเลข 0 กับ 1 เท่านั้น"),IF(TRIM(การจัดการศึกษา!D52)="-","OK","ไม่เป็นตัวเลข")))</f>
        <v>เป็นค่าว่าง</v>
      </c>
      <c r="F70" s="124" t="str">
        <f>IF(TRIM(การจัดการศึกษา!E52)="","เป็นค่าว่าง",IF(ISNUMBER(การจัดการศึกษา!E52)=TRUE,IF(IF(AND(การจัดการศึกษา!E52&gt;=0,การจัดการศึกษา!E52&lt;=1),"Y","N")="Y","OK","กรุณาระบุเลข 0 กับ 1 เท่านั้น"),IF(TRIM(การจัดการศึกษา!E52)="-","OK","ไม่เป็นตัวเลข")))</f>
        <v>เป็นค่าว่าง</v>
      </c>
      <c r="G70" s="124" t="str">
        <f>IF(TRIM(การจัดการศึกษา!F52)="","เป็นค่าว่าง",IF(ISNUMBER(การจัดการศึกษา!F52)=TRUE,IF(IF(AND(การจัดการศึกษา!F52&gt;=0,การจัดการศึกษา!F52&lt;=1),"Y","N")="Y","OK","กรุณาระบุเลข 0 กับ 1 เท่านั้น"),IF(TRIM(การจัดการศึกษา!F52)="-","OK","ไม่เป็นตัวเลข")))</f>
        <v>เป็นค่าว่าง</v>
      </c>
      <c r="H70" s="120">
        <f t="shared" si="1"/>
        <v>0</v>
      </c>
      <c r="I70" s="120">
        <f t="shared" si="1"/>
        <v>0</v>
      </c>
      <c r="J70" s="120">
        <f t="shared" si="1"/>
        <v>0</v>
      </c>
      <c r="K70" s="120">
        <v>1</v>
      </c>
    </row>
    <row r="71" spans="1:11" ht="14.25">
      <c r="A71" s="121" t="s">
        <v>166</v>
      </c>
      <c r="B71" s="121" t="s">
        <v>175</v>
      </c>
      <c r="C71" s="122">
        <v>53</v>
      </c>
      <c r="D71" s="127">
        <v>7</v>
      </c>
      <c r="E71" s="124" t="str">
        <f>IF(TRIM(การจัดการศึกษา!D53)="","เป็นค่าว่าง",IF(ISNUMBER(การจัดการศึกษา!D53)=TRUE,IF(IF(AND(การจัดการศึกษา!D53&gt;=0,การจัดการศึกษา!D53&lt;=1),"Y","N")="Y","OK","กรุณาระบุเลข 0 กับ 1 เท่านั้น"),IF(TRIM(การจัดการศึกษา!D53)="-","OK","ไม่เป็นตัวเลข")))</f>
        <v>เป็นค่าว่าง</v>
      </c>
      <c r="F71" s="124" t="str">
        <f>IF(TRIM(การจัดการศึกษา!E53)="","เป็นค่าว่าง",IF(ISNUMBER(การจัดการศึกษา!E53)=TRUE,IF(IF(AND(การจัดการศึกษา!E53&gt;=0,การจัดการศึกษา!E53&lt;=1),"Y","N")="Y","OK","กรุณาระบุเลข 0 กับ 1 เท่านั้น"),IF(TRIM(การจัดการศึกษา!E53)="-","OK","ไม่เป็นตัวเลข")))</f>
        <v>เป็นค่าว่าง</v>
      </c>
      <c r="G71" s="124" t="str">
        <f>IF(TRIM(การจัดการศึกษา!F53)="","เป็นค่าว่าง",IF(ISNUMBER(การจัดการศึกษา!F53)=TRUE,IF(IF(AND(การจัดการศึกษา!F53&gt;=0,การจัดการศึกษา!F53&lt;=1),"Y","N")="Y","OK","กรุณาระบุเลข 0 กับ 1 เท่านั้น"),IF(TRIM(การจัดการศึกษา!F53)="-","OK","ไม่เป็นตัวเลข")))</f>
        <v>เป็นค่าว่าง</v>
      </c>
      <c r="H71" s="120">
        <f>IF(E71="OK",1,0)</f>
        <v>0</v>
      </c>
      <c r="I71" s="120">
        <f>IF(F71="OK",1,0)</f>
        <v>0</v>
      </c>
      <c r="J71" s="120">
        <f>IF(G71="OK",1,0)</f>
        <v>0</v>
      </c>
      <c r="K71" s="120">
        <v>1</v>
      </c>
    </row>
    <row r="72" spans="1:11" ht="14.25">
      <c r="A72" s="121" t="s">
        <v>166</v>
      </c>
      <c r="B72" s="121" t="s">
        <v>175</v>
      </c>
      <c r="C72" s="122">
        <v>54</v>
      </c>
      <c r="D72" s="127">
        <v>8</v>
      </c>
      <c r="E72" s="124" t="str">
        <f>IF(TRIM(การจัดการศึกษา!D54)="","เป็นค่าว่าง",IF(ISNUMBER(การจัดการศึกษา!D54)=TRUE,IF(IF(AND(การจัดการศึกษา!D54&gt;=0,การจัดการศึกษา!D54&lt;=1),"Y","N")="Y","OK","กรุณาระบุเลข 0 กับ 1 เท่านั้น"),IF(TRIM(การจัดการศึกษา!D54)="-","OK","ไม่เป็นตัวเลข")))</f>
        <v>เป็นค่าว่าง</v>
      </c>
      <c r="F72" s="124" t="str">
        <f>IF(TRIM(การจัดการศึกษา!E54)="","เป็นค่าว่าง",IF(ISNUMBER(การจัดการศึกษา!E54)=TRUE,IF(IF(AND(การจัดการศึกษา!E54&gt;=0,การจัดการศึกษา!E54&lt;=1),"Y","N")="Y","OK","กรุณาระบุเลข 0 กับ 1 เท่านั้น"),IF(TRIM(การจัดการศึกษา!E54)="-","OK","ไม่เป็นตัวเลข")))</f>
        <v>เป็นค่าว่าง</v>
      </c>
      <c r="G72" s="124" t="str">
        <f>IF(TRIM(การจัดการศึกษา!F54)="","เป็นค่าว่าง",IF(ISNUMBER(การจัดการศึกษา!F54)=TRUE,IF(IF(AND(การจัดการศึกษา!F54&gt;=0,การจัดการศึกษา!F54&lt;=1),"Y","N")="Y","OK","กรุณาระบุเลข 0 กับ 1 เท่านั้น"),IF(TRIM(การจัดการศึกษา!F54)="-","OK","ไม่เป็นตัวเลข")))</f>
        <v>เป็นค่าว่าง</v>
      </c>
      <c r="H72" s="120">
        <f t="shared" si="1"/>
        <v>0</v>
      </c>
      <c r="I72" s="120">
        <f t="shared" si="1"/>
        <v>0</v>
      </c>
      <c r="J72" s="120">
        <f t="shared" si="1"/>
        <v>0</v>
      </c>
      <c r="K72" s="120">
        <v>1</v>
      </c>
    </row>
    <row r="73" spans="1:11" ht="14.25">
      <c r="A73" s="121" t="s">
        <v>166</v>
      </c>
      <c r="B73" s="121" t="s">
        <v>175</v>
      </c>
      <c r="C73" s="122">
        <v>55</v>
      </c>
      <c r="D73" s="127">
        <v>9</v>
      </c>
      <c r="E73" s="124" t="str">
        <f>IF(TRIM(การจัดการศึกษา!D55)="","เป็นค่าว่าง",IF(ISNUMBER(การจัดการศึกษา!D55)=TRUE,IF(IF(AND(การจัดการศึกษา!D55&gt;=0,การจัดการศึกษา!D55&lt;=1),"Y","N")="Y","OK","กรุณาระบุเลข 0 กับ 1 เท่านั้น"),IF(TRIM(การจัดการศึกษา!D55)="-","OK","ไม่เป็นตัวเลข")))</f>
        <v>เป็นค่าว่าง</v>
      </c>
      <c r="F73" s="124" t="str">
        <f>IF(TRIM(การจัดการศึกษา!E55)="","เป็นค่าว่าง",IF(ISNUMBER(การจัดการศึกษา!E55)=TRUE,IF(IF(AND(การจัดการศึกษา!E55&gt;=0,การจัดการศึกษา!E55&lt;=1),"Y","N")="Y","OK","กรุณาระบุเลข 0 กับ 1 เท่านั้น"),IF(TRIM(การจัดการศึกษา!E55)="-","OK","ไม่เป็นตัวเลข")))</f>
        <v>เป็นค่าว่าง</v>
      </c>
      <c r="G73" s="124" t="str">
        <f>IF(TRIM(การจัดการศึกษา!F55)="","เป็นค่าว่าง",IF(ISNUMBER(การจัดการศึกษา!F55)=TRUE,IF(IF(AND(การจัดการศึกษา!F55&gt;=0,การจัดการศึกษา!F55&lt;=1),"Y","N")="Y","OK","กรุณาระบุเลข 0 กับ 1 เท่านั้น"),IF(TRIM(การจัดการศึกษา!F55)="-","OK","ไม่เป็นตัวเลข")))</f>
        <v>เป็นค่าว่าง</v>
      </c>
      <c r="H73" s="120">
        <f t="shared" si="1"/>
        <v>0</v>
      </c>
      <c r="I73" s="120">
        <f t="shared" si="1"/>
        <v>0</v>
      </c>
      <c r="J73" s="120">
        <f t="shared" si="1"/>
        <v>0</v>
      </c>
      <c r="K73" s="120">
        <v>1</v>
      </c>
    </row>
    <row r="74" spans="1:11" ht="14.25">
      <c r="A74" s="121" t="s">
        <v>166</v>
      </c>
      <c r="B74" s="121" t="s">
        <v>175</v>
      </c>
      <c r="C74" s="122">
        <v>56</v>
      </c>
      <c r="D74" s="127">
        <v>10</v>
      </c>
      <c r="E74" s="124" t="str">
        <f>IF(TRIM(การจัดการศึกษา!D56)="","เป็นค่าว่าง",IF(ISNUMBER(การจัดการศึกษา!D56)=TRUE,IF(IF(AND(การจัดการศึกษา!D56&gt;=0,การจัดการศึกษา!D56&lt;=1),"Y","N")="Y","OK","กรุณาระบุเลข 0 กับ 1 เท่านั้น"),IF(TRIM(การจัดการศึกษา!D56)="-","OK","ไม่เป็นตัวเลข")))</f>
        <v>เป็นค่าว่าง</v>
      </c>
      <c r="F74" s="124" t="str">
        <f>IF(TRIM(การจัดการศึกษา!E56)="","เป็นค่าว่าง",IF(ISNUMBER(การจัดการศึกษา!E56)=TRUE,IF(IF(AND(การจัดการศึกษา!E56&gt;=0,การจัดการศึกษา!E56&lt;=1),"Y","N")="Y","OK","กรุณาระบุเลข 0 กับ 1 เท่านั้น"),IF(TRIM(การจัดการศึกษา!E56)="-","OK","ไม่เป็นตัวเลข")))</f>
        <v>เป็นค่าว่าง</v>
      </c>
      <c r="G74" s="124" t="str">
        <f>IF(TRIM(การจัดการศึกษา!F56)="","เป็นค่าว่าง",IF(ISNUMBER(การจัดการศึกษา!F56)=TRUE,IF(IF(AND(การจัดการศึกษา!F56&gt;=0,การจัดการศึกษา!F56&lt;=1),"Y","N")="Y","OK","กรุณาระบุเลข 0 กับ 1 เท่านั้น"),IF(TRIM(การจัดการศึกษา!F56)="-","OK","ไม่เป็นตัวเลข")))</f>
        <v>เป็นค่าว่าง</v>
      </c>
      <c r="H74" s="120">
        <f t="shared" si="1"/>
        <v>0</v>
      </c>
      <c r="I74" s="120">
        <f t="shared" si="1"/>
        <v>0</v>
      </c>
      <c r="J74" s="120">
        <f t="shared" si="1"/>
        <v>0</v>
      </c>
      <c r="K74" s="120">
        <v>1</v>
      </c>
    </row>
    <row r="75" spans="1:11" ht="14.25">
      <c r="A75" s="121" t="s">
        <v>166</v>
      </c>
      <c r="B75" s="121" t="s">
        <v>175</v>
      </c>
      <c r="C75" s="122">
        <v>57</v>
      </c>
      <c r="D75" s="122">
        <v>48</v>
      </c>
      <c r="E75" s="124" t="str">
        <f>IF(TRIM(การจัดการศึกษา!D57)="","เป็นค่าว่าง",IF(ISNUMBER(การจัดการศึกษา!D57)=TRUE,IF(IF(AND(การจัดการศึกษา!D57&gt;=1,การจัดการศึกษา!D57&lt;=5),"Y","N")="Y","OK","กรุณาระบุเลข 1 ถึง 5 เท่านั้น"),IF(TRIM(การจัดการศึกษา!D57)="-","OK","ไม่เป็นตัวเลข")))</f>
        <v>เป็นค่าว่าง</v>
      </c>
      <c r="F75" s="124" t="str">
        <f>IF(TRIM(การจัดการศึกษา!E57)="","เป็นค่าว่าง",IF(ISNUMBER(การจัดการศึกษา!E57)=TRUE,IF(IF(AND(การจัดการศึกษา!E57&gt;=1,การจัดการศึกษา!E57&lt;=5),"Y","N")="Y","OK","กรุณาระบุเลข 1 ถึง 5 เท่านั้น"),IF(TRIM(การจัดการศึกษา!E57)="-","OK","ไม่เป็นตัวเลข")))</f>
        <v>เป็นค่าว่าง</v>
      </c>
      <c r="G75" s="124" t="str">
        <f>IF(TRIM(การจัดการศึกษา!F57)="","เป็นค่าว่าง",IF(ISNUMBER(การจัดการศึกษา!F57)=TRUE,IF(IF(AND(การจัดการศึกษา!F57&gt;=1,การจัดการศึกษา!F57&lt;=5),"Y","N")="Y","OK","กรุณาระบุเลข 1 ถึง 5 เท่านั้น"),IF(TRIM(การจัดการศึกษา!F57)="-","OK","ไม่เป็นตัวเลข")))</f>
        <v>เป็นค่าว่าง</v>
      </c>
      <c r="H75" s="120">
        <f t="shared" si="1"/>
        <v>0</v>
      </c>
      <c r="I75" s="120">
        <f t="shared" si="1"/>
        <v>0</v>
      </c>
      <c r="J75" s="120">
        <f t="shared" si="1"/>
        <v>0</v>
      </c>
      <c r="K75" s="120">
        <v>1</v>
      </c>
    </row>
    <row r="76" spans="1:11" ht="14.25">
      <c r="A76" s="121" t="s">
        <v>166</v>
      </c>
      <c r="B76" s="121" t="s">
        <v>175</v>
      </c>
      <c r="C76" s="122">
        <v>58</v>
      </c>
      <c r="D76" s="122">
        <v>49</v>
      </c>
      <c r="E76" s="124" t="str">
        <f>IF(TRIM(การจัดการศึกษา!D58)="","เป็นค่าว่าง",IF(ISNUMBER(การจัดการศึกษา!D58)=TRUE,IF(IF(AND(การจัดการศึกษา!D58&gt;=1,การจัดการศึกษา!D58&lt;=5),"Y","N")="Y","OK","กรุณาระบุเลข 1 ถึง 5 เท่านั้น"),IF(TRIM(การจัดการศึกษา!D58)="-","OK","ไม่เป็นตัวเลข")))</f>
        <v>เป็นค่าว่าง</v>
      </c>
      <c r="F76" s="124" t="str">
        <f>IF(TRIM(การจัดการศึกษา!E58)="","เป็นค่าว่าง",IF(ISNUMBER(การจัดการศึกษา!E58)=TRUE,IF(IF(AND(การจัดการศึกษา!E58&gt;=1,การจัดการศึกษา!E58&lt;=5),"Y","N")="Y","OK","กรุณาระบุเลข 1 ถึง 5 เท่านั้น"),IF(TRIM(การจัดการศึกษา!E58)="-","OK","ไม่เป็นตัวเลข")))</f>
        <v>เป็นค่าว่าง</v>
      </c>
      <c r="G76" s="124" t="str">
        <f>IF(TRIM(การจัดการศึกษา!F58)="","เป็นค่าว่าง",IF(ISNUMBER(การจัดการศึกษา!F58)=TRUE,IF(IF(AND(การจัดการศึกษา!F58&gt;=1,การจัดการศึกษา!F58&lt;=5),"Y","N")="Y","OK","กรุณาระบุเลข 1 ถึง 5 เท่านั้น"),IF(TRIM(การจัดการศึกษา!F58)="-","OK","ไม่เป็นตัวเลข")))</f>
        <v>เป็นค่าว่าง</v>
      </c>
      <c r="H76" s="120">
        <f t="shared" si="1"/>
        <v>0</v>
      </c>
      <c r="I76" s="120">
        <f t="shared" si="1"/>
        <v>0</v>
      </c>
      <c r="J76" s="120">
        <f t="shared" si="1"/>
        <v>0</v>
      </c>
      <c r="K76" s="120">
        <v>1</v>
      </c>
    </row>
    <row r="77" spans="1:11" ht="14.25">
      <c r="A77" s="121" t="s">
        <v>166</v>
      </c>
      <c r="B77" s="121" t="s">
        <v>175</v>
      </c>
      <c r="C77" s="122">
        <v>59</v>
      </c>
      <c r="D77" s="122">
        <v>50</v>
      </c>
      <c r="E77" s="124" t="str">
        <f>IF(TRIM(การจัดการศึกษา!D59)="","เป็นค่าว่าง",IF(ISNUMBER(การจัดการศึกษา!D59)=TRUE,IF(IF(AND(การจัดการศึกษา!D59&gt;=1,การจัดการศึกษา!D59&lt;=5),"Y","N")="Y","OK","กรุณาระบุเลข 1 ถึง 5 เท่านั้น"),IF(TRIM(การจัดการศึกษา!D59)="-","OK","ไม่เป็นตัวเลข")))</f>
        <v>เป็นค่าว่าง</v>
      </c>
      <c r="F77" s="124" t="str">
        <f>IF(TRIM(การจัดการศึกษา!E59)="","เป็นค่าว่าง",IF(ISNUMBER(การจัดการศึกษา!E59)=TRUE,IF(IF(AND(การจัดการศึกษา!E59&gt;=1,การจัดการศึกษา!E59&lt;=5),"Y","N")="Y","OK","กรุณาระบุเลข 1 ถึง 5 เท่านั้น"),IF(TRIM(การจัดการศึกษา!E59)="-","OK","ไม่เป็นตัวเลข")))</f>
        <v>เป็นค่าว่าง</v>
      </c>
      <c r="G77" s="124" t="str">
        <f>IF(TRIM(การจัดการศึกษา!F59)="","เป็นค่าว่าง",IF(ISNUMBER(การจัดการศึกษา!F59)=TRUE,IF(IF(AND(การจัดการศึกษา!F59&gt;=1,การจัดการศึกษา!F59&lt;=5),"Y","N")="Y","OK","กรุณาระบุเลข 1 ถึง 5 เท่านั้น"),IF(TRIM(การจัดการศึกษา!F59)="-","OK","ไม่เป็นตัวเลข")))</f>
        <v>เป็นค่าว่าง</v>
      </c>
      <c r="H77" s="120">
        <f t="shared" si="1"/>
        <v>0</v>
      </c>
      <c r="I77" s="120">
        <f t="shared" si="1"/>
        <v>0</v>
      </c>
      <c r="J77" s="120">
        <f t="shared" si="1"/>
        <v>0</v>
      </c>
      <c r="K77" s="120">
        <v>1</v>
      </c>
    </row>
    <row r="78" spans="1:11" ht="14.25">
      <c r="A78" s="121" t="s">
        <v>166</v>
      </c>
      <c r="B78" s="121" t="s">
        <v>175</v>
      </c>
      <c r="C78" s="122">
        <v>60</v>
      </c>
      <c r="D78" s="122">
        <v>51</v>
      </c>
      <c r="E78" s="124" t="str">
        <f>IF(TRIM(การจัดการศึกษา!D60)="","เป็นค่าว่าง",IF(ISNUMBER(การจัดการศึกษา!D60)=TRUE,IF(IF(AND(การจัดการศึกษา!D60&gt;=1,การจัดการศึกษา!D60&lt;=5),"Y","N")="Y","OK","กรุณาระบุเลข 1 ถึง 5 เท่านั้น"),IF(TRIM(การจัดการศึกษา!D60)="-","OK","ไม่เป็นตัวเลข")))</f>
        <v>เป็นค่าว่าง</v>
      </c>
      <c r="F78" s="124" t="str">
        <f>IF(TRIM(การจัดการศึกษา!E60)="","เป็นค่าว่าง",IF(ISNUMBER(การจัดการศึกษา!E60)=TRUE,IF(IF(AND(การจัดการศึกษา!E60&gt;=1,การจัดการศึกษา!E60&lt;=5),"Y","N")="Y","OK","กรุณาระบุเลข 1 ถึง 5 เท่านั้น"),IF(TRIM(การจัดการศึกษา!E60)="-","OK","ไม่เป็นตัวเลข")))</f>
        <v>เป็นค่าว่าง</v>
      </c>
      <c r="G78" s="124" t="str">
        <f>IF(TRIM(การจัดการศึกษา!F60)="","เป็นค่าว่าง",IF(ISNUMBER(การจัดการศึกษา!F60)=TRUE,IF(IF(AND(การจัดการศึกษา!F60&gt;=1,การจัดการศึกษา!F60&lt;=5),"Y","N")="Y","OK","กรุณาระบุเลข 1 ถึง 5 เท่านั้น"),IF(TRIM(การจัดการศึกษา!F60)="-","OK","ไม่เป็นตัวเลข")))</f>
        <v>เป็นค่าว่าง</v>
      </c>
      <c r="H78" s="120">
        <f t="shared" si="1"/>
        <v>0</v>
      </c>
      <c r="I78" s="120">
        <f t="shared" si="1"/>
        <v>0</v>
      </c>
      <c r="J78" s="120">
        <f t="shared" si="1"/>
        <v>0</v>
      </c>
      <c r="K78" s="120">
        <v>1</v>
      </c>
    </row>
    <row r="79" spans="1:11" ht="14.25">
      <c r="A79" s="121" t="s">
        <v>166</v>
      </c>
      <c r="B79" s="121" t="s">
        <v>175</v>
      </c>
      <c r="C79" s="122">
        <v>61</v>
      </c>
      <c r="D79" s="122">
        <v>52</v>
      </c>
      <c r="E79" s="124" t="str">
        <f>IF(TRIM(การจัดการศึกษา!D61)="","เป็นค่าว่าง",IF(ISNUMBER(การจัดการศึกษา!D61)=TRUE,IF(IF(AND(การจัดการศึกษา!D61&gt;=1,การจัดการศึกษา!D61&lt;=5),"Y","N")="Y","OK","กรุณาระบุเลข 1 ถึง 5 เท่านั้น"),IF(TRIM(การจัดการศึกษา!D61)="-","OK","ไม่เป็นตัวเลข")))</f>
        <v>เป็นค่าว่าง</v>
      </c>
      <c r="F79" s="124" t="str">
        <f>IF(TRIM(การจัดการศึกษา!E61)="","เป็นค่าว่าง",IF(ISNUMBER(การจัดการศึกษา!E61)=TRUE,IF(IF(AND(การจัดการศึกษา!E61&gt;=1,การจัดการศึกษา!E61&lt;=5),"Y","N")="Y","OK","กรุณาระบุเลข 1 ถึง 5 เท่านั้น"),IF(TRIM(การจัดการศึกษา!E61)="-","OK","ไม่เป็นตัวเลข")))</f>
        <v>เป็นค่าว่าง</v>
      </c>
      <c r="G79" s="124" t="str">
        <f>IF(TRIM(การจัดการศึกษา!F61)="","เป็นค่าว่าง",IF(ISNUMBER(การจัดการศึกษา!F61)=TRUE,IF(IF(AND(การจัดการศึกษา!F61&gt;=1,การจัดการศึกษา!F61&lt;=5),"Y","N")="Y","OK","กรุณาระบุเลข 1 ถึง 5 เท่านั้น"),IF(TRIM(การจัดการศึกษา!F61)="-","OK","ไม่เป็นตัวเลข")))</f>
        <v>เป็นค่าว่าง</v>
      </c>
      <c r="H79" s="120">
        <f t="shared" si="1"/>
        <v>0</v>
      </c>
      <c r="I79" s="120">
        <f t="shared" si="1"/>
        <v>0</v>
      </c>
      <c r="J79" s="120">
        <f t="shared" si="1"/>
        <v>0</v>
      </c>
      <c r="K79" s="120">
        <v>1</v>
      </c>
    </row>
    <row r="80" spans="1:11" ht="14.25">
      <c r="A80" s="121" t="s">
        <v>167</v>
      </c>
      <c r="B80" s="121" t="s">
        <v>168</v>
      </c>
      <c r="C80" s="122">
        <v>4</v>
      </c>
      <c r="D80" s="128">
        <v>53</v>
      </c>
      <c r="E80" s="125"/>
      <c r="F80" s="125"/>
      <c r="G80" s="125"/>
      <c r="H80" s="126"/>
      <c r="I80" s="126"/>
      <c r="J80" s="126"/>
      <c r="K80" s="120"/>
    </row>
    <row r="81" spans="1:11" ht="14.25">
      <c r="A81" s="121" t="s">
        <v>167</v>
      </c>
      <c r="B81" s="121" t="s">
        <v>168</v>
      </c>
      <c r="C81" s="122">
        <v>5</v>
      </c>
      <c r="D81" s="129">
        <v>1</v>
      </c>
      <c r="E81" s="124" t="str">
        <f>IF(TRIM(การสร้างสังคมแห่งการเรียนรู้!D5)="","เป็นค่าว่าง",IF(ISNUMBER(การสร้างสังคมแห่งการเรียนรู้!D5)=TRUE,IF(IF(AND(การสร้างสังคมแห่งการเรียนรู้!D5&gt;=0,การสร้างสังคมแห่งการเรียนรู้!D5&lt;=1),"Y","N")="Y","OK","กรุณาระบุเลข 0 ถึง 1 เท่านั้น"),IF(TRIM(การสร้างสังคมแห่งการเรียนรู้!D5)="-","OK","ไม่เป็นตัวเลข")))</f>
        <v>เป็นค่าว่าง</v>
      </c>
      <c r="F81" s="124" t="str">
        <f>IF(TRIM(การสร้างสังคมแห่งการเรียนรู้!E5)="","เป็นค่าว่าง",IF(ISNUMBER(การสร้างสังคมแห่งการเรียนรู้!E5)=TRUE,IF(IF(AND(การสร้างสังคมแห่งการเรียนรู้!E5&gt;=0,การสร้างสังคมแห่งการเรียนรู้!E5&lt;=1),"Y","N")="Y","OK","กรุณาระบุเลข 0 ถึง 1 เท่านั้น"),IF(TRIM(การสร้างสังคมแห่งการเรียนรู้!E5)="-","OK","ไม่เป็นตัวเลข")))</f>
        <v>เป็นค่าว่าง</v>
      </c>
      <c r="G81" s="124" t="str">
        <f>IF(TRIM(การสร้างสังคมแห่งการเรียนรู้!F5)="","เป็นค่าว่าง",IF(ISNUMBER(การสร้างสังคมแห่งการเรียนรู้!F5)=TRUE,IF(IF(AND(การสร้างสังคมแห่งการเรียนรู้!F5&gt;=0,การสร้างสังคมแห่งการเรียนรู้!F5&lt;=1),"Y","N")="Y","OK","กรุณาระบุเลข 0 ถึง 1 เท่านั้น"),IF(TRIM(การสร้างสังคมแห่งการเรียนรู้!F5)="-","OK","ไม่เป็นตัวเลข")))</f>
        <v>เป็นค่าว่าง</v>
      </c>
      <c r="H81" s="120">
        <f aca="true" t="shared" si="2" ref="H81:J112">IF(E81="OK",1,0)</f>
        <v>0</v>
      </c>
      <c r="I81" s="120">
        <f t="shared" si="2"/>
        <v>0</v>
      </c>
      <c r="J81" s="120">
        <f t="shared" si="2"/>
        <v>0</v>
      </c>
      <c r="K81" s="120">
        <v>1</v>
      </c>
    </row>
    <row r="82" spans="1:11" ht="14.25">
      <c r="A82" s="121" t="s">
        <v>167</v>
      </c>
      <c r="B82" s="121" t="s">
        <v>168</v>
      </c>
      <c r="C82" s="122">
        <v>6</v>
      </c>
      <c r="D82" s="129">
        <v>2</v>
      </c>
      <c r="E82" s="124" t="str">
        <f>IF(TRIM(การสร้างสังคมแห่งการเรียนรู้!D6)="","เป็นค่าว่าง",IF(ISNUMBER(การสร้างสังคมแห่งการเรียนรู้!D6)=TRUE,IF(IF(AND(การสร้างสังคมแห่งการเรียนรู้!D6&gt;=0,การสร้างสังคมแห่งการเรียนรู้!D6&lt;=1),"Y","N")="Y","OK","กรุณาระบุเลข 0 ถึง 1 เท่านั้น"),IF(TRIM(การสร้างสังคมแห่งการเรียนรู้!D6)="-","OK","ไม่เป็นตัวเลข")))</f>
        <v>เป็นค่าว่าง</v>
      </c>
      <c r="F82" s="124" t="str">
        <f>IF(TRIM(การสร้างสังคมแห่งการเรียนรู้!E6)="","เป็นค่าว่าง",IF(ISNUMBER(การสร้างสังคมแห่งการเรียนรู้!E6)=TRUE,IF(IF(AND(การสร้างสังคมแห่งการเรียนรู้!E6&gt;=0,การสร้างสังคมแห่งการเรียนรู้!E6&lt;=1),"Y","N")="Y","OK","กรุณาระบุเลข 0 ถึง 1 เท่านั้น"),IF(TRIM(การสร้างสังคมแห่งการเรียนรู้!E6)="-","OK","ไม่เป็นตัวเลข")))</f>
        <v>เป็นค่าว่าง</v>
      </c>
      <c r="G82" s="124" t="str">
        <f>IF(TRIM(การสร้างสังคมแห่งการเรียนรู้!F6)="","เป็นค่าว่าง",IF(ISNUMBER(การสร้างสังคมแห่งการเรียนรู้!F6)=TRUE,IF(IF(AND(การสร้างสังคมแห่งการเรียนรู้!F6&gt;=0,การสร้างสังคมแห่งการเรียนรู้!F6&lt;=1),"Y","N")="Y","OK","กรุณาระบุเลข 0 ถึง 1 เท่านั้น"),IF(TRIM(การสร้างสังคมแห่งการเรียนรู้!F6)="-","OK","ไม่เป็นตัวเลข")))</f>
        <v>เป็นค่าว่าง</v>
      </c>
      <c r="H82" s="120">
        <f t="shared" si="2"/>
        <v>0</v>
      </c>
      <c r="I82" s="120">
        <f t="shared" si="2"/>
        <v>0</v>
      </c>
      <c r="J82" s="120">
        <f t="shared" si="2"/>
        <v>0</v>
      </c>
      <c r="K82" s="120">
        <v>1</v>
      </c>
    </row>
    <row r="83" spans="1:11" ht="14.25">
      <c r="A83" s="121" t="s">
        <v>167</v>
      </c>
      <c r="B83" s="121" t="s">
        <v>168</v>
      </c>
      <c r="C83" s="122">
        <v>7</v>
      </c>
      <c r="D83" s="129">
        <v>3</v>
      </c>
      <c r="E83" s="124" t="str">
        <f>IF(TRIM(การสร้างสังคมแห่งการเรียนรู้!D7)="","เป็นค่าว่าง",IF(ISNUMBER(การสร้างสังคมแห่งการเรียนรู้!D7)=TRUE,IF(IF(AND(การสร้างสังคมแห่งการเรียนรู้!D7&gt;=0,การสร้างสังคมแห่งการเรียนรู้!D7&lt;=1),"Y","N")="Y","OK","กรุณาระบุเลข 0 ถึง 1 เท่านั้น"),IF(TRIM(การสร้างสังคมแห่งการเรียนรู้!D7)="-","OK","ไม่เป็นตัวเลข")))</f>
        <v>เป็นค่าว่าง</v>
      </c>
      <c r="F83" s="124" t="str">
        <f>IF(TRIM(การสร้างสังคมแห่งการเรียนรู้!E7)="","เป็นค่าว่าง",IF(ISNUMBER(การสร้างสังคมแห่งการเรียนรู้!E7)=TRUE,IF(IF(AND(การสร้างสังคมแห่งการเรียนรู้!E7&gt;=0,การสร้างสังคมแห่งการเรียนรู้!E7&lt;=1),"Y","N")="Y","OK","กรุณาระบุเลข 0 ถึง 1 เท่านั้น"),IF(TRIM(การสร้างสังคมแห่งการเรียนรู้!E7)="-","OK","ไม่เป็นตัวเลข")))</f>
        <v>เป็นค่าว่าง</v>
      </c>
      <c r="G83" s="124" t="str">
        <f>IF(TRIM(การสร้างสังคมแห่งการเรียนรู้!F7)="","เป็นค่าว่าง",IF(ISNUMBER(การสร้างสังคมแห่งการเรียนรู้!F7)=TRUE,IF(IF(AND(การสร้างสังคมแห่งการเรียนรู้!F7&gt;=0,การสร้างสังคมแห่งการเรียนรู้!F7&lt;=1),"Y","N")="Y","OK","กรุณาระบุเลข 0 ถึง 1 เท่านั้น"),IF(TRIM(การสร้างสังคมแห่งการเรียนรู้!F7)="-","OK","ไม่เป็นตัวเลข")))</f>
        <v>เป็นค่าว่าง</v>
      </c>
      <c r="H83" s="120">
        <f t="shared" si="2"/>
        <v>0</v>
      </c>
      <c r="I83" s="120">
        <f t="shared" si="2"/>
        <v>0</v>
      </c>
      <c r="J83" s="120">
        <f t="shared" si="2"/>
        <v>0</v>
      </c>
      <c r="K83" s="120">
        <v>1</v>
      </c>
    </row>
    <row r="84" spans="1:11" ht="14.25">
      <c r="A84" s="121" t="s">
        <v>167</v>
      </c>
      <c r="B84" s="121" t="s">
        <v>168</v>
      </c>
      <c r="C84" s="122">
        <v>8</v>
      </c>
      <c r="D84" s="129">
        <v>4</v>
      </c>
      <c r="E84" s="124" t="str">
        <f>IF(TRIM(การสร้างสังคมแห่งการเรียนรู้!D8)="","เป็นค่าว่าง",IF(ISNUMBER(การสร้างสังคมแห่งการเรียนรู้!D8)=TRUE,IF(IF(AND(การสร้างสังคมแห่งการเรียนรู้!D8&gt;=0,การสร้างสังคมแห่งการเรียนรู้!D8&lt;=1),"Y","N")="Y","OK","กรุณาระบุเลข 0 ถึง 1 เท่านั้น"),IF(TRIM(การสร้างสังคมแห่งการเรียนรู้!D8)="-","OK","ไม่เป็นตัวเลข")))</f>
        <v>เป็นค่าว่าง</v>
      </c>
      <c r="F84" s="124" t="str">
        <f>IF(TRIM(การสร้างสังคมแห่งการเรียนรู้!E8)="","เป็นค่าว่าง",IF(ISNUMBER(การสร้างสังคมแห่งการเรียนรู้!E8)=TRUE,IF(IF(AND(การสร้างสังคมแห่งการเรียนรู้!E8&gt;=0,การสร้างสังคมแห่งการเรียนรู้!E8&lt;=1),"Y","N")="Y","OK","กรุณาระบุเลข 0 ถึง 1 เท่านั้น"),IF(TRIM(การสร้างสังคมแห่งการเรียนรู้!E8)="-","OK","ไม่เป็นตัวเลข")))</f>
        <v>เป็นค่าว่าง</v>
      </c>
      <c r="G84" s="124" t="str">
        <f>IF(TRIM(การสร้างสังคมแห่งการเรียนรู้!F8)="","เป็นค่าว่าง",IF(ISNUMBER(การสร้างสังคมแห่งการเรียนรู้!F8)=TRUE,IF(IF(AND(การสร้างสังคมแห่งการเรียนรู้!F8&gt;=0,การสร้างสังคมแห่งการเรียนรู้!F8&lt;=1),"Y","N")="Y","OK","กรุณาระบุเลข 0 ถึง 1 เท่านั้น"),IF(TRIM(การสร้างสังคมแห่งการเรียนรู้!F8)="-","OK","ไม่เป็นตัวเลข")))</f>
        <v>เป็นค่าว่าง</v>
      </c>
      <c r="H84" s="120">
        <f t="shared" si="2"/>
        <v>0</v>
      </c>
      <c r="I84" s="120">
        <f t="shared" si="2"/>
        <v>0</v>
      </c>
      <c r="J84" s="120">
        <f t="shared" si="2"/>
        <v>0</v>
      </c>
      <c r="K84" s="120">
        <v>1</v>
      </c>
    </row>
    <row r="85" spans="1:11" ht="14.25">
      <c r="A85" s="121" t="s">
        <v>167</v>
      </c>
      <c r="B85" s="121" t="s">
        <v>168</v>
      </c>
      <c r="C85" s="122">
        <v>9</v>
      </c>
      <c r="D85" s="129">
        <v>5</v>
      </c>
      <c r="E85" s="124" t="str">
        <f>IF(TRIM(การสร้างสังคมแห่งการเรียนรู้!D9)="","เป็นค่าว่าง",IF(ISNUMBER(การสร้างสังคมแห่งการเรียนรู้!D9)=TRUE,IF(IF(AND(การสร้างสังคมแห่งการเรียนรู้!D9&gt;=0,การสร้างสังคมแห่งการเรียนรู้!D9&lt;=1),"Y","N")="Y","OK","กรุณาระบุเลข 0 ถึง 1 เท่านั้น"),IF(TRIM(การสร้างสังคมแห่งการเรียนรู้!D9)="-","OK","ไม่เป็นตัวเลข")))</f>
        <v>เป็นค่าว่าง</v>
      </c>
      <c r="F85" s="124" t="str">
        <f>IF(TRIM(การสร้างสังคมแห่งการเรียนรู้!E9)="","เป็นค่าว่าง",IF(ISNUMBER(การสร้างสังคมแห่งการเรียนรู้!E9)=TRUE,IF(IF(AND(การสร้างสังคมแห่งการเรียนรู้!E9&gt;=0,การสร้างสังคมแห่งการเรียนรู้!E9&lt;=1),"Y","N")="Y","OK","กรุณาระบุเลข 0 ถึง 1 เท่านั้น"),IF(TRIM(การสร้างสังคมแห่งการเรียนรู้!E9)="-","OK","ไม่เป็นตัวเลข")))</f>
        <v>เป็นค่าว่าง</v>
      </c>
      <c r="G85" s="124" t="str">
        <f>IF(TRIM(การสร้างสังคมแห่งการเรียนรู้!F9)="","เป็นค่าว่าง",IF(ISNUMBER(การสร้างสังคมแห่งการเรียนรู้!F9)=TRUE,IF(IF(AND(การสร้างสังคมแห่งการเรียนรู้!F9&gt;=0,การสร้างสังคมแห่งการเรียนรู้!F9&lt;=1),"Y","N")="Y","OK","กรุณาระบุเลข 0 ถึง 1 เท่านั้น"),IF(TRIM(การสร้างสังคมแห่งการเรียนรู้!F9)="-","OK","ไม่เป็นตัวเลข")))</f>
        <v>เป็นค่าว่าง</v>
      </c>
      <c r="H85" s="120">
        <f t="shared" si="2"/>
        <v>0</v>
      </c>
      <c r="I85" s="120">
        <f t="shared" si="2"/>
        <v>0</v>
      </c>
      <c r="J85" s="120">
        <f t="shared" si="2"/>
        <v>0</v>
      </c>
      <c r="K85" s="120">
        <v>1</v>
      </c>
    </row>
    <row r="86" spans="1:11" ht="14.25">
      <c r="A86" s="121" t="s">
        <v>167</v>
      </c>
      <c r="B86" s="121" t="s">
        <v>168</v>
      </c>
      <c r="C86" s="122">
        <v>10</v>
      </c>
      <c r="D86" s="128">
        <v>54</v>
      </c>
      <c r="E86" s="124" t="str">
        <f>IF(TRIM(การสร้างสังคมแห่งการเรียนรู้!D10)="","เป็นค่าว่าง",IF(ISNUMBER(การสร้างสังคมแห่งการเรียนรู้!D10)=TRUE,IF(IF(AND(การสร้างสังคมแห่งการเรียนรู้!D10&gt;=1,การสร้างสังคมแห่งการเรียนรู้!D10&lt;=5),"Y","N")="Y","OK","กรุณาระบุเลข 1 ถึง 5 เท่านั้น"),IF(TRIM(การสร้างสังคมแห่งการเรียนรู้!D10)="-","OK","ไม่เป็นตัวเลข")))</f>
        <v>เป็นค่าว่าง</v>
      </c>
      <c r="F86" s="124" t="str">
        <f>IF(TRIM(การสร้างสังคมแห่งการเรียนรู้!E10)="","เป็นค่าว่าง",IF(ISNUMBER(การสร้างสังคมแห่งการเรียนรู้!E10)=TRUE,IF(IF(AND(การสร้างสังคมแห่งการเรียนรู้!E10&gt;=1,การสร้างสังคมแห่งการเรียนรู้!E10&lt;=5),"Y","N")="Y","OK","กรุณาระบุเลข 1 ถึง 5 เท่านั้น"),IF(TRIM(การสร้างสังคมแห่งการเรียนรู้!E10)="-","OK","ไม่เป็นตัวเลข")))</f>
        <v>เป็นค่าว่าง</v>
      </c>
      <c r="G86" s="124" t="str">
        <f>IF(TRIM(การสร้างสังคมแห่งการเรียนรู้!F10)="","เป็นค่าว่าง",IF(ISNUMBER(การสร้างสังคมแห่งการเรียนรู้!F10)=TRUE,IF(IF(AND(การสร้างสังคมแห่งการเรียนรู้!F10&gt;=1,การสร้างสังคมแห่งการเรียนรู้!F10&lt;=5),"Y","N")="Y","OK","กรุณาระบุเลข 1 ถึง 5 เท่านั้น"),IF(TRIM(การสร้างสังคมแห่งการเรียนรู้!F10)="-","OK","ไม่เป็นตัวเลข")))</f>
        <v>เป็นค่าว่าง</v>
      </c>
      <c r="H86" s="120">
        <f t="shared" si="2"/>
        <v>0</v>
      </c>
      <c r="I86" s="120">
        <f t="shared" si="2"/>
        <v>0</v>
      </c>
      <c r="J86" s="120">
        <f t="shared" si="2"/>
        <v>0</v>
      </c>
      <c r="K86" s="120">
        <v>1</v>
      </c>
    </row>
    <row r="87" spans="1:11" ht="14.25">
      <c r="A87" s="121" t="s">
        <v>167</v>
      </c>
      <c r="B87" s="121" t="s">
        <v>168</v>
      </c>
      <c r="C87" s="122">
        <v>11</v>
      </c>
      <c r="D87" s="128">
        <v>55</v>
      </c>
      <c r="E87" s="125"/>
      <c r="F87" s="125"/>
      <c r="G87" s="125"/>
      <c r="H87" s="126"/>
      <c r="I87" s="126"/>
      <c r="J87" s="126"/>
      <c r="K87" s="120"/>
    </row>
    <row r="88" spans="1:11" ht="14.25">
      <c r="A88" s="121" t="s">
        <v>167</v>
      </c>
      <c r="B88" s="121" t="s">
        <v>168</v>
      </c>
      <c r="C88" s="122">
        <v>12</v>
      </c>
      <c r="D88" s="129">
        <v>1</v>
      </c>
      <c r="E88" s="124" t="str">
        <f>IF(TRIM(การสร้างสังคมแห่งการเรียนรู้!D12)="","เป็นค่าว่าง",IF(ISNUMBER(การสร้างสังคมแห่งการเรียนรู้!D12)=TRUE,IF(IF(AND(การสร้างสังคมแห่งการเรียนรู้!D12&gt;=0,การสร้างสังคมแห่งการเรียนรู้!D12&lt;=1),"Y","N")="Y","OK","กรุณาระบุเลข 0 ถึง 1 เท่านั้น"),IF(TRIM(การสร้างสังคมแห่งการเรียนรู้!D12)="-","OK","ไม่เป็นตัวเลข")))</f>
        <v>เป็นค่าว่าง</v>
      </c>
      <c r="F88" s="124" t="str">
        <f>IF(TRIM(การสร้างสังคมแห่งการเรียนรู้!E12)="","เป็นค่าว่าง",IF(ISNUMBER(การสร้างสังคมแห่งการเรียนรู้!E12)=TRUE,IF(IF(AND(การสร้างสังคมแห่งการเรียนรู้!E12&gt;=0,การสร้างสังคมแห่งการเรียนรู้!E12&lt;=1),"Y","N")="Y","OK","กรุณาระบุเลข 0 ถึง 1 เท่านั้น"),IF(TRIM(การสร้างสังคมแห่งการเรียนรู้!E12)="-","OK","ไม่เป็นตัวเลข")))</f>
        <v>เป็นค่าว่าง</v>
      </c>
      <c r="G88" s="124" t="str">
        <f>IF(TRIM(การสร้างสังคมแห่งการเรียนรู้!F12)="","เป็นค่าว่าง",IF(ISNUMBER(การสร้างสังคมแห่งการเรียนรู้!F12)=TRUE,IF(IF(AND(การสร้างสังคมแห่งการเรียนรู้!F12&gt;=0,การสร้างสังคมแห่งการเรียนรู้!F12&lt;=1),"Y","N")="Y","OK","กรุณาระบุเลข 0 ถึง 1 เท่านั้น"),IF(TRIM(การสร้างสังคมแห่งการเรียนรู้!F12)="-","OK","ไม่เป็นตัวเลข")))</f>
        <v>เป็นค่าว่าง</v>
      </c>
      <c r="H88" s="120">
        <f t="shared" si="2"/>
        <v>0</v>
      </c>
      <c r="I88" s="120">
        <f t="shared" si="2"/>
        <v>0</v>
      </c>
      <c r="J88" s="120">
        <f t="shared" si="2"/>
        <v>0</v>
      </c>
      <c r="K88" s="120">
        <v>1</v>
      </c>
    </row>
    <row r="89" spans="1:11" ht="14.25">
      <c r="A89" s="121" t="s">
        <v>167</v>
      </c>
      <c r="B89" s="121" t="s">
        <v>168</v>
      </c>
      <c r="C89" s="122">
        <v>13</v>
      </c>
      <c r="D89" s="129">
        <v>2</v>
      </c>
      <c r="E89" s="124" t="str">
        <f>IF(TRIM(การสร้างสังคมแห่งการเรียนรู้!D13)="","เป็นค่าว่าง",IF(ISNUMBER(การสร้างสังคมแห่งการเรียนรู้!D13)=TRUE,IF(IF(AND(การสร้างสังคมแห่งการเรียนรู้!D13&gt;=0,การสร้างสังคมแห่งการเรียนรู้!D13&lt;=1),"Y","N")="Y","OK","กรุณาระบุเลข 0 ถึง 1 เท่านั้น"),IF(TRIM(การสร้างสังคมแห่งการเรียนรู้!D13)="-","OK","ไม่เป็นตัวเลข")))</f>
        <v>เป็นค่าว่าง</v>
      </c>
      <c r="F89" s="124" t="str">
        <f>IF(TRIM(การสร้างสังคมแห่งการเรียนรู้!E13)="","เป็นค่าว่าง",IF(ISNUMBER(การสร้างสังคมแห่งการเรียนรู้!E13)=TRUE,IF(IF(AND(การสร้างสังคมแห่งการเรียนรู้!E13&gt;=0,การสร้างสังคมแห่งการเรียนรู้!E13&lt;=1),"Y","N")="Y","OK","กรุณาระบุเลข 0 ถึง 1 เท่านั้น"),IF(TRIM(การสร้างสังคมแห่งการเรียนรู้!E13)="-","OK","ไม่เป็นตัวเลข")))</f>
        <v>เป็นค่าว่าง</v>
      </c>
      <c r="G89" s="124" t="str">
        <f>IF(TRIM(การสร้างสังคมแห่งการเรียนรู้!F13)="","เป็นค่าว่าง",IF(ISNUMBER(การสร้างสังคมแห่งการเรียนรู้!F13)=TRUE,IF(IF(AND(การสร้างสังคมแห่งการเรียนรู้!F13&gt;=0,การสร้างสังคมแห่งการเรียนรู้!F13&lt;=1),"Y","N")="Y","OK","กรุณาระบุเลข 0 ถึง 1 เท่านั้น"),IF(TRIM(การสร้างสังคมแห่งการเรียนรู้!F13)="-","OK","ไม่เป็นตัวเลข")))</f>
        <v>เป็นค่าว่าง</v>
      </c>
      <c r="H89" s="120">
        <f t="shared" si="2"/>
        <v>0</v>
      </c>
      <c r="I89" s="120">
        <f t="shared" si="2"/>
        <v>0</v>
      </c>
      <c r="J89" s="120">
        <f t="shared" si="2"/>
        <v>0</v>
      </c>
      <c r="K89" s="120">
        <v>1</v>
      </c>
    </row>
    <row r="90" spans="1:11" ht="14.25">
      <c r="A90" s="121" t="s">
        <v>167</v>
      </c>
      <c r="B90" s="121" t="s">
        <v>168</v>
      </c>
      <c r="C90" s="122">
        <v>14</v>
      </c>
      <c r="D90" s="129">
        <v>3</v>
      </c>
      <c r="E90" s="124" t="str">
        <f>IF(TRIM(การสร้างสังคมแห่งการเรียนรู้!D14)="","เป็นค่าว่าง",IF(ISNUMBER(การสร้างสังคมแห่งการเรียนรู้!D14)=TRUE,IF(IF(AND(การสร้างสังคมแห่งการเรียนรู้!D14&gt;=0,การสร้างสังคมแห่งการเรียนรู้!D14&lt;=1),"Y","N")="Y","OK","กรุณาระบุเลข 0 ถึง 1 เท่านั้น"),IF(TRIM(การสร้างสังคมแห่งการเรียนรู้!D14)="-","OK","ไม่เป็นตัวเลข")))</f>
        <v>เป็นค่าว่าง</v>
      </c>
      <c r="F90" s="124" t="str">
        <f>IF(TRIM(การสร้างสังคมแห่งการเรียนรู้!E14)="","เป็นค่าว่าง",IF(ISNUMBER(การสร้างสังคมแห่งการเรียนรู้!E14)=TRUE,IF(IF(AND(การสร้างสังคมแห่งการเรียนรู้!E14&gt;=0,การสร้างสังคมแห่งการเรียนรู้!E14&lt;=1),"Y","N")="Y","OK","กรุณาระบุเลข 0 ถึง 1 เท่านั้น"),IF(TRIM(การสร้างสังคมแห่งการเรียนรู้!E14)="-","OK","ไม่เป็นตัวเลข")))</f>
        <v>เป็นค่าว่าง</v>
      </c>
      <c r="G90" s="124" t="str">
        <f>IF(TRIM(การสร้างสังคมแห่งการเรียนรู้!F14)="","เป็นค่าว่าง",IF(ISNUMBER(การสร้างสังคมแห่งการเรียนรู้!F14)=TRUE,IF(IF(AND(การสร้างสังคมแห่งการเรียนรู้!F14&gt;=0,การสร้างสังคมแห่งการเรียนรู้!F14&lt;=1),"Y","N")="Y","OK","กรุณาระบุเลข 0 ถึง 1 เท่านั้น"),IF(TRIM(การสร้างสังคมแห่งการเรียนรู้!F14)="-","OK","ไม่เป็นตัวเลข")))</f>
        <v>เป็นค่าว่าง</v>
      </c>
      <c r="H90" s="120">
        <f t="shared" si="2"/>
        <v>0</v>
      </c>
      <c r="I90" s="120">
        <f t="shared" si="2"/>
        <v>0</v>
      </c>
      <c r="J90" s="120">
        <f t="shared" si="2"/>
        <v>0</v>
      </c>
      <c r="K90" s="120">
        <v>1</v>
      </c>
    </row>
    <row r="91" spans="1:11" ht="14.25">
      <c r="A91" s="121" t="s">
        <v>167</v>
      </c>
      <c r="B91" s="121" t="s">
        <v>168</v>
      </c>
      <c r="C91" s="122">
        <v>15</v>
      </c>
      <c r="D91" s="129">
        <v>4</v>
      </c>
      <c r="E91" s="124" t="str">
        <f>IF(TRIM(การสร้างสังคมแห่งการเรียนรู้!D15)="","เป็นค่าว่าง",IF(ISNUMBER(การสร้างสังคมแห่งการเรียนรู้!D15)=TRUE,IF(IF(AND(การสร้างสังคมแห่งการเรียนรู้!D15&gt;=0,การสร้างสังคมแห่งการเรียนรู้!D15&lt;=1),"Y","N")="Y","OK","กรุณาระบุเลข 0 ถึง 1 เท่านั้น"),IF(TRIM(การสร้างสังคมแห่งการเรียนรู้!D15)="-","OK","ไม่เป็นตัวเลข")))</f>
        <v>เป็นค่าว่าง</v>
      </c>
      <c r="F91" s="124" t="str">
        <f>IF(TRIM(การสร้างสังคมแห่งการเรียนรู้!E15)="","เป็นค่าว่าง",IF(ISNUMBER(การสร้างสังคมแห่งการเรียนรู้!E15)=TRUE,IF(IF(AND(การสร้างสังคมแห่งการเรียนรู้!E15&gt;=0,การสร้างสังคมแห่งการเรียนรู้!E15&lt;=1),"Y","N")="Y","OK","กรุณาระบุเลข 0 ถึง 1 เท่านั้น"),IF(TRIM(การสร้างสังคมแห่งการเรียนรู้!E15)="-","OK","ไม่เป็นตัวเลข")))</f>
        <v>เป็นค่าว่าง</v>
      </c>
      <c r="G91" s="124" t="str">
        <f>IF(TRIM(การสร้างสังคมแห่งการเรียนรู้!F15)="","เป็นค่าว่าง",IF(ISNUMBER(การสร้างสังคมแห่งการเรียนรู้!F15)=TRUE,IF(IF(AND(การสร้างสังคมแห่งการเรียนรู้!F15&gt;=0,การสร้างสังคมแห่งการเรียนรู้!F15&lt;=1),"Y","N")="Y","OK","กรุณาระบุเลข 0 ถึง 1 เท่านั้น"),IF(TRIM(การสร้างสังคมแห่งการเรียนรู้!F15)="-","OK","ไม่เป็นตัวเลข")))</f>
        <v>เป็นค่าว่าง</v>
      </c>
      <c r="H91" s="120">
        <f t="shared" si="2"/>
        <v>0</v>
      </c>
      <c r="I91" s="120">
        <f t="shared" si="2"/>
        <v>0</v>
      </c>
      <c r="J91" s="120">
        <f t="shared" si="2"/>
        <v>0</v>
      </c>
      <c r="K91" s="120">
        <v>1</v>
      </c>
    </row>
    <row r="92" spans="1:11" ht="14.25">
      <c r="A92" s="121" t="s">
        <v>169</v>
      </c>
      <c r="B92" s="121" t="s">
        <v>172</v>
      </c>
      <c r="C92" s="122">
        <v>4</v>
      </c>
      <c r="D92" s="130">
        <v>56</v>
      </c>
      <c r="E92" s="125"/>
      <c r="F92" s="125"/>
      <c r="G92" s="125"/>
      <c r="H92" s="126"/>
      <c r="I92" s="126"/>
      <c r="J92" s="126"/>
      <c r="K92" s="120"/>
    </row>
    <row r="93" spans="1:11" ht="14.25">
      <c r="A93" s="121" t="s">
        <v>169</v>
      </c>
      <c r="B93" s="121" t="s">
        <v>172</v>
      </c>
      <c r="C93" s="122">
        <v>5</v>
      </c>
      <c r="D93" s="127">
        <v>1</v>
      </c>
      <c r="E93" s="124" t="str">
        <f>IF(TRIM(อัตลักษณ์ของสถานศึกษา!D5)="","เป็นค่าว่าง",IF(ISNUMBER(อัตลักษณ์ของสถานศึกษา!D5)=TRUE,IF(IF(AND(อัตลักษณ์ของสถานศึกษา!D5&gt;=0,อัตลักษณ์ของสถานศึกษา!D5&lt;=1),"Y","N")="Y","OK","กรุณาระบุเลข 0 กับ 1 เท่านั้น"),IF(TRIM(อัตลักษณ์ของสถานศึกษา!D5)="-","OK","ไม่เป็นตัวเลข")))</f>
        <v>เป็นค่าว่าง</v>
      </c>
      <c r="F93" s="124" t="str">
        <f>IF(TRIM(อัตลักษณ์ของสถานศึกษา!E5)="","เป็นค่าว่าง",IF(ISNUMBER(อัตลักษณ์ของสถานศึกษา!E5)=TRUE,IF(IF(AND(อัตลักษณ์ของสถานศึกษา!E5&gt;=0,อัตลักษณ์ของสถานศึกษา!E5&lt;=1),"Y","N")="Y","OK","กรุณาระบุเลข 0 กับ 1 เท่านั้น"),IF(TRIM(อัตลักษณ์ของสถานศึกษา!E5)="-","OK","ไม่เป็นตัวเลข")))</f>
        <v>เป็นค่าว่าง</v>
      </c>
      <c r="G93" s="124" t="str">
        <f>IF(TRIM(อัตลักษณ์ของสถานศึกษา!F5)="","เป็นค่าว่าง",IF(ISNUMBER(อัตลักษณ์ของสถานศึกษา!F5)=TRUE,IF(IF(AND(อัตลักษณ์ของสถานศึกษา!F5&gt;=0,อัตลักษณ์ของสถานศึกษา!F5&lt;=1),"Y","N")="Y","OK","กรุณาระบุเลข 0 กับ 1 เท่านั้น"),IF(TRIM(อัตลักษณ์ของสถานศึกษา!F5)="-","OK","ไม่เป็นตัวเลข")))</f>
        <v>เป็นค่าว่าง</v>
      </c>
      <c r="H93" s="120">
        <f t="shared" si="2"/>
        <v>0</v>
      </c>
      <c r="I93" s="120">
        <f t="shared" si="2"/>
        <v>0</v>
      </c>
      <c r="J93" s="120">
        <f t="shared" si="2"/>
        <v>0</v>
      </c>
      <c r="K93" s="120">
        <v>1</v>
      </c>
    </row>
    <row r="94" spans="1:11" ht="14.25">
      <c r="A94" s="121" t="s">
        <v>169</v>
      </c>
      <c r="B94" s="121" t="s">
        <v>172</v>
      </c>
      <c r="C94" s="122">
        <v>6</v>
      </c>
      <c r="D94" s="127">
        <v>2</v>
      </c>
      <c r="E94" s="124" t="str">
        <f>IF(TRIM(อัตลักษณ์ของสถานศึกษา!D6)="","เป็นค่าว่าง",IF(ISNUMBER(อัตลักษณ์ของสถานศึกษา!D6)=TRUE,IF(IF(AND(อัตลักษณ์ของสถานศึกษา!D6&gt;=0,อัตลักษณ์ของสถานศึกษา!D6&lt;=1),"Y","N")="Y","OK","กรุณาระบุเลข 0 กับ 1 เท่านั้น"),IF(TRIM(อัตลักษณ์ของสถานศึกษา!D6)="-","OK","ไม่เป็นตัวเลข")))</f>
        <v>เป็นค่าว่าง</v>
      </c>
      <c r="F94" s="124" t="str">
        <f>IF(TRIM(อัตลักษณ์ของสถานศึกษา!E6)="","เป็นค่าว่าง",IF(ISNUMBER(อัตลักษณ์ของสถานศึกษา!E6)=TRUE,IF(IF(AND(อัตลักษณ์ของสถานศึกษา!E6&gt;=0,อัตลักษณ์ของสถานศึกษา!E6&lt;=1),"Y","N")="Y","OK","กรุณาระบุเลข 0 กับ 1 เท่านั้น"),IF(TRIM(อัตลักษณ์ของสถานศึกษา!E6)="-","OK","ไม่เป็นตัวเลข")))</f>
        <v>เป็นค่าว่าง</v>
      </c>
      <c r="G94" s="124" t="str">
        <f>IF(TRIM(อัตลักษณ์ของสถานศึกษา!F6)="","เป็นค่าว่าง",IF(ISNUMBER(อัตลักษณ์ของสถานศึกษา!F6)=TRUE,IF(IF(AND(อัตลักษณ์ของสถานศึกษา!F6&gt;=0,อัตลักษณ์ของสถานศึกษา!F6&lt;=1),"Y","N")="Y","OK","กรุณาระบุเลข 0 กับ 1 เท่านั้น"),IF(TRIM(อัตลักษณ์ของสถานศึกษา!F6)="-","OK","ไม่เป็นตัวเลข")))</f>
        <v>เป็นค่าว่าง</v>
      </c>
      <c r="H94" s="120">
        <f t="shared" si="2"/>
        <v>0</v>
      </c>
      <c r="I94" s="120">
        <f t="shared" si="2"/>
        <v>0</v>
      </c>
      <c r="J94" s="120">
        <f t="shared" si="2"/>
        <v>0</v>
      </c>
      <c r="K94" s="120">
        <v>1</v>
      </c>
    </row>
    <row r="95" spans="1:11" ht="14.25">
      <c r="A95" s="121" t="s">
        <v>169</v>
      </c>
      <c r="B95" s="121" t="s">
        <v>172</v>
      </c>
      <c r="C95" s="122">
        <v>7</v>
      </c>
      <c r="D95" s="127">
        <v>3</v>
      </c>
      <c r="E95" s="124" t="str">
        <f>IF(TRIM(อัตลักษณ์ของสถานศึกษา!D7)="","เป็นค่าว่าง",IF(ISNUMBER(อัตลักษณ์ของสถานศึกษา!D7)=TRUE,IF(IF(AND(อัตลักษณ์ของสถานศึกษา!D7&gt;=0,อัตลักษณ์ของสถานศึกษา!D7&lt;=1),"Y","N")="Y","OK","กรุณาระบุเลข 0 กับ 1 เท่านั้น"),IF(TRIM(อัตลักษณ์ของสถานศึกษา!D7)="-","OK","ไม่เป็นตัวเลข")))</f>
        <v>เป็นค่าว่าง</v>
      </c>
      <c r="F95" s="124" t="str">
        <f>IF(TRIM(อัตลักษณ์ของสถานศึกษา!E7)="","เป็นค่าว่าง",IF(ISNUMBER(อัตลักษณ์ของสถานศึกษา!E7)=TRUE,IF(IF(AND(อัตลักษณ์ของสถานศึกษา!E7&gt;=0,อัตลักษณ์ของสถานศึกษา!E7&lt;=1),"Y","N")="Y","OK","กรุณาระบุเลข 0 กับ 1 เท่านั้น"),IF(TRIM(อัตลักษณ์ของสถานศึกษา!E7)="-","OK","ไม่เป็นตัวเลข")))</f>
        <v>เป็นค่าว่าง</v>
      </c>
      <c r="G95" s="124" t="str">
        <f>IF(TRIM(อัตลักษณ์ของสถานศึกษา!F7)="","เป็นค่าว่าง",IF(ISNUMBER(อัตลักษณ์ของสถานศึกษา!F7)=TRUE,IF(IF(AND(อัตลักษณ์ของสถานศึกษา!F7&gt;=0,อัตลักษณ์ของสถานศึกษา!F7&lt;=1),"Y","N")="Y","OK","กรุณาระบุเลข 0 กับ 1 เท่านั้น"),IF(TRIM(อัตลักษณ์ของสถานศึกษา!F7)="-","OK","ไม่เป็นตัวเลข")))</f>
        <v>เป็นค่าว่าง</v>
      </c>
      <c r="H95" s="120">
        <f t="shared" si="2"/>
        <v>0</v>
      </c>
      <c r="I95" s="120">
        <f t="shared" si="2"/>
        <v>0</v>
      </c>
      <c r="J95" s="120">
        <f t="shared" si="2"/>
        <v>0</v>
      </c>
      <c r="K95" s="120">
        <v>1</v>
      </c>
    </row>
    <row r="96" spans="1:11" ht="14.25">
      <c r="A96" s="121" t="s">
        <v>169</v>
      </c>
      <c r="B96" s="121" t="s">
        <v>172</v>
      </c>
      <c r="C96" s="122">
        <v>8</v>
      </c>
      <c r="D96" s="127">
        <v>4</v>
      </c>
      <c r="E96" s="124" t="str">
        <f>IF(TRIM(อัตลักษณ์ของสถานศึกษา!D8)="","เป็นค่าว่าง",IF(ISNUMBER(อัตลักษณ์ของสถานศึกษา!D8)=TRUE,IF(IF(AND(อัตลักษณ์ของสถานศึกษา!D8&gt;=0,อัตลักษณ์ของสถานศึกษา!D8&lt;=1),"Y","N")="Y","OK","กรุณาระบุเลข 0 กับ 1 เท่านั้น"),IF(TRIM(อัตลักษณ์ของสถานศึกษา!D8)="-","OK","ไม่เป็นตัวเลข")))</f>
        <v>เป็นค่าว่าง</v>
      </c>
      <c r="F96" s="124" t="str">
        <f>IF(TRIM(อัตลักษณ์ของสถานศึกษา!E8)="","เป็นค่าว่าง",IF(ISNUMBER(อัตลักษณ์ของสถานศึกษา!E8)=TRUE,IF(IF(AND(อัตลักษณ์ของสถานศึกษา!E8&gt;=0,อัตลักษณ์ของสถานศึกษา!E8&lt;=1),"Y","N")="Y","OK","กรุณาระบุเลข 0 กับ 1 เท่านั้น"),IF(TRIM(อัตลักษณ์ของสถานศึกษา!E8)="-","OK","ไม่เป็นตัวเลข")))</f>
        <v>เป็นค่าว่าง</v>
      </c>
      <c r="G96" s="124" t="str">
        <f>IF(TRIM(อัตลักษณ์ของสถานศึกษา!F8)="","เป็นค่าว่าง",IF(ISNUMBER(อัตลักษณ์ของสถานศึกษา!F8)=TRUE,IF(IF(AND(อัตลักษณ์ของสถานศึกษา!F8&gt;=0,อัตลักษณ์ของสถานศึกษา!F8&lt;=1),"Y","N")="Y","OK","กรุณาระบุเลข 0 กับ 1 เท่านั้น"),IF(TRIM(อัตลักษณ์ของสถานศึกษา!F8)="-","OK","ไม่เป็นตัวเลข")))</f>
        <v>เป็นค่าว่าง</v>
      </c>
      <c r="H96" s="120">
        <f t="shared" si="2"/>
        <v>0</v>
      </c>
      <c r="I96" s="120">
        <f t="shared" si="2"/>
        <v>0</v>
      </c>
      <c r="J96" s="120">
        <f t="shared" si="2"/>
        <v>0</v>
      </c>
      <c r="K96" s="120">
        <v>1</v>
      </c>
    </row>
    <row r="97" spans="1:11" ht="14.25">
      <c r="A97" s="121" t="s">
        <v>169</v>
      </c>
      <c r="B97" s="121" t="s">
        <v>172</v>
      </c>
      <c r="C97" s="122">
        <v>9</v>
      </c>
      <c r="D97" s="127">
        <v>5</v>
      </c>
      <c r="E97" s="124" t="str">
        <f>IF(TRIM(อัตลักษณ์ของสถานศึกษา!D9)="","เป็นค่าว่าง",IF(ISNUMBER(อัตลักษณ์ของสถานศึกษา!D9)=TRUE,IF(IF(AND(อัตลักษณ์ของสถานศึกษา!D9&gt;=0,อัตลักษณ์ของสถานศึกษา!D9&lt;=1),"Y","N")="Y","OK","กรุณาระบุเลข 0 กับ 1 เท่านั้น"),IF(TRIM(อัตลักษณ์ของสถานศึกษา!D9)="-","OK","ไม่เป็นตัวเลข")))</f>
        <v>เป็นค่าว่าง</v>
      </c>
      <c r="F97" s="124" t="str">
        <f>IF(TRIM(อัตลักษณ์ของสถานศึกษา!E9)="","เป็นค่าว่าง",IF(ISNUMBER(อัตลักษณ์ของสถานศึกษา!E9)=TRUE,IF(IF(AND(อัตลักษณ์ของสถานศึกษา!E9&gt;=0,อัตลักษณ์ของสถานศึกษา!E9&lt;=1),"Y","N")="Y","OK","กรุณาระบุเลข 0 กับ 1 เท่านั้น"),IF(TRIM(อัตลักษณ์ของสถานศึกษา!E9)="-","OK","ไม่เป็นตัวเลข")))</f>
        <v>เป็นค่าว่าง</v>
      </c>
      <c r="G97" s="124" t="str">
        <f>IF(TRIM(อัตลักษณ์ของสถานศึกษา!F9)="","เป็นค่าว่าง",IF(ISNUMBER(อัตลักษณ์ของสถานศึกษา!F9)=TRUE,IF(IF(AND(อัตลักษณ์ของสถานศึกษา!F9&gt;=0,อัตลักษณ์ของสถานศึกษา!F9&lt;=1),"Y","N")="Y","OK","กรุณาระบุเลข 0 กับ 1 เท่านั้น"),IF(TRIM(อัตลักษณ์ของสถานศึกษา!F9)="-","OK","ไม่เป็นตัวเลข")))</f>
        <v>เป็นค่าว่าง</v>
      </c>
      <c r="H97" s="120">
        <f t="shared" si="2"/>
        <v>0</v>
      </c>
      <c r="I97" s="120">
        <f t="shared" si="2"/>
        <v>0</v>
      </c>
      <c r="J97" s="120">
        <f t="shared" si="2"/>
        <v>0</v>
      </c>
      <c r="K97" s="120">
        <v>1</v>
      </c>
    </row>
    <row r="98" spans="1:11" ht="14.25">
      <c r="A98" s="121" t="s">
        <v>169</v>
      </c>
      <c r="B98" s="121" t="s">
        <v>172</v>
      </c>
      <c r="C98" s="122">
        <v>10</v>
      </c>
      <c r="D98" s="122">
        <v>57</v>
      </c>
      <c r="E98" s="124" t="str">
        <f>IF(TRIM(อัตลักษณ์ของสถานศึกษา!D10)="","เป็นค่าว่าง",IF(ISNUMBER(อัตลักษณ์ของสถานศึกษา!D10)=TRUE,IF(IF(AND(อัตลักษณ์ของสถานศึกษา!D10&gt;=1,อัตลักษณ์ของสถานศึกษา!D10&lt;=5),"Y","N")="Y","OK","กรุณาระบุเลข 1 กับ 5 เท่านั้น"),IF(TRIM(อัตลักษณ์ของสถานศึกษา!D10)="-","OK","ไม่เป็นตัวเลข")))</f>
        <v>เป็นค่าว่าง</v>
      </c>
      <c r="F98" s="124" t="str">
        <f>IF(TRIM(อัตลักษณ์ของสถานศึกษา!E10)="","เป็นค่าว่าง",IF(ISNUMBER(อัตลักษณ์ของสถานศึกษา!E10)=TRUE,IF(IF(AND(อัตลักษณ์ของสถานศึกษา!E10&gt;=1,อัตลักษณ์ของสถานศึกษา!E10&lt;=5),"Y","N")="Y","OK","กรุณาระบุเลข 1 กับ 5 เท่านั้น"),IF(TRIM(อัตลักษณ์ของสถานศึกษา!E10)="-","OK","ไม่เป็นตัวเลข")))</f>
        <v>เป็นค่าว่าง</v>
      </c>
      <c r="G98" s="124" t="str">
        <f>IF(TRIM(อัตลักษณ์ของสถานศึกษา!F10)="","เป็นค่าว่าง",IF(ISNUMBER(อัตลักษณ์ของสถานศึกษา!F10)=TRUE,IF(IF(AND(อัตลักษณ์ของสถานศึกษา!F10&gt;=1,อัตลักษณ์ของสถานศึกษา!F10&lt;=5),"Y","N")="Y","OK","กรุณาระบุเลข 1 กับ 5 เท่านั้น"),IF(TRIM(อัตลักษณ์ของสถานศึกษา!F10)="-","OK","ไม่เป็นตัวเลข")))</f>
        <v>เป็นค่าว่าง</v>
      </c>
      <c r="H98" s="120">
        <f t="shared" si="2"/>
        <v>0</v>
      </c>
      <c r="I98" s="120">
        <f t="shared" si="2"/>
        <v>0</v>
      </c>
      <c r="J98" s="120">
        <f t="shared" si="2"/>
        <v>0</v>
      </c>
      <c r="K98" s="120">
        <v>1</v>
      </c>
    </row>
    <row r="99" spans="1:11" ht="14.25">
      <c r="A99" s="121" t="s">
        <v>169</v>
      </c>
      <c r="B99" s="121" t="s">
        <v>172</v>
      </c>
      <c r="C99" s="122">
        <v>11</v>
      </c>
      <c r="D99" s="122">
        <v>58</v>
      </c>
      <c r="E99" s="124" t="str">
        <f>IF(TRIM(อัตลักษณ์ของสถานศึกษา!D11)="","เป็นค่าว่าง",IF(ISNUMBER(อัตลักษณ์ของสถานศึกษา!D11)=TRUE,"OK",IF(TRIM(อัตลักษณ์ของสถานศึกษา!D11)="-","OK","ไม่เป็นตัวเลข")))</f>
        <v>เป็นค่าว่าง</v>
      </c>
      <c r="F99" s="124" t="str">
        <f>IF(TRIM(อัตลักษณ์ของสถานศึกษา!E11)="","เป็นค่าว่าง",IF(ISNUMBER(อัตลักษณ์ของสถานศึกษา!E11)=TRUE,"OK",IF(TRIM(อัตลักษณ์ของสถานศึกษา!E11)="-","OK","ไม่เป็นตัวเลข")))</f>
        <v>เป็นค่าว่าง</v>
      </c>
      <c r="G99" s="124" t="str">
        <f>IF(TRIM(อัตลักษณ์ของสถานศึกษา!F11)="","เป็นค่าว่าง",IF(ISNUMBER(อัตลักษณ์ของสถานศึกษา!F11)=TRUE,"OK",IF(TRIM(อัตลักษณ์ของสถานศึกษา!F11)="-","OK","ไม่เป็นตัวเลข")))</f>
        <v>เป็นค่าว่าง</v>
      </c>
      <c r="H99" s="120">
        <f t="shared" si="2"/>
        <v>0</v>
      </c>
      <c r="I99" s="120">
        <f t="shared" si="2"/>
        <v>0</v>
      </c>
      <c r="J99" s="120">
        <f t="shared" si="2"/>
        <v>0</v>
      </c>
      <c r="K99" s="120">
        <v>1</v>
      </c>
    </row>
    <row r="100" spans="1:11" ht="14.25">
      <c r="A100" s="121" t="s">
        <v>170</v>
      </c>
      <c r="B100" s="121" t="s">
        <v>171</v>
      </c>
      <c r="C100" s="122">
        <v>4</v>
      </c>
      <c r="D100" s="122">
        <v>59</v>
      </c>
      <c r="E100" s="125"/>
      <c r="F100" s="125"/>
      <c r="G100" s="125"/>
      <c r="H100" s="126"/>
      <c r="I100" s="126"/>
      <c r="J100" s="126"/>
      <c r="K100" s="120"/>
    </row>
    <row r="101" spans="1:11" ht="14.25">
      <c r="A101" s="121" t="s">
        <v>170</v>
      </c>
      <c r="B101" s="121" t="s">
        <v>171</v>
      </c>
      <c r="C101" s="122">
        <v>5</v>
      </c>
      <c r="D101" s="127">
        <v>1</v>
      </c>
      <c r="E101" s="124" t="str">
        <f>IF(TRIM(มาตรการส่งเสริม!D5)="","เป็นค่าว่าง",IF(ISNUMBER(มาตรการส่งเสริม!D5)=TRUE,IF(IF(AND(มาตรการส่งเสริม!D5&gt;=0,มาตรการส่งเสริม!D5&lt;=1),"Y","N")="Y","OK","กรุณาระบุเลข 0 กับ 1 เท่านั้น"),IF(TRIM(มาตรการส่งเสริม!D5)="-","OK","ไม่เป็นตัวเลข")))</f>
        <v>เป็นค่าว่าง</v>
      </c>
      <c r="F101" s="124" t="str">
        <f>IF(TRIM(มาตรการส่งเสริม!E5)="","เป็นค่าว่าง",IF(ISNUMBER(มาตรการส่งเสริม!E5)=TRUE,IF(IF(AND(มาตรการส่งเสริม!E5&gt;=0,มาตรการส่งเสริม!E5&lt;=1),"Y","N")="Y","OK","กรุณาระบุเลข 0 กับ 1 เท่านั้น"),IF(TRIM(มาตรการส่งเสริม!E5)="-","OK","ไม่เป็นตัวเลข")))</f>
        <v>เป็นค่าว่าง</v>
      </c>
      <c r="G101" s="124" t="str">
        <f>IF(TRIM(มาตรการส่งเสริม!F5)="","เป็นค่าว่าง",IF(ISNUMBER(มาตรการส่งเสริม!F5)=TRUE,IF(IF(AND(มาตรการส่งเสริม!F5&gt;=0,มาตรการส่งเสริม!F5&lt;=1),"Y","N")="Y","OK","กรุณาระบุเลข 0 กับ 1 เท่านั้น"),IF(TRIM(มาตรการส่งเสริม!F5)="-","OK","ไม่เป็นตัวเลข")))</f>
        <v>เป็นค่าว่าง</v>
      </c>
      <c r="H101" s="120">
        <f t="shared" si="2"/>
        <v>0</v>
      </c>
      <c r="I101" s="120">
        <f t="shared" si="2"/>
        <v>0</v>
      </c>
      <c r="J101" s="120">
        <f t="shared" si="2"/>
        <v>0</v>
      </c>
      <c r="K101" s="120">
        <v>1</v>
      </c>
    </row>
    <row r="102" spans="1:11" ht="14.25">
      <c r="A102" s="121" t="s">
        <v>170</v>
      </c>
      <c r="B102" s="121" t="s">
        <v>171</v>
      </c>
      <c r="C102" s="122">
        <v>6</v>
      </c>
      <c r="D102" s="127">
        <v>2</v>
      </c>
      <c r="E102" s="124" t="str">
        <f>IF(TRIM(มาตรการส่งเสริม!D6)="","เป็นค่าว่าง",IF(ISNUMBER(มาตรการส่งเสริม!D6)=TRUE,IF(IF(AND(มาตรการส่งเสริม!D6&gt;=0,มาตรการส่งเสริม!D6&lt;=1),"Y","N")="Y","OK","กรุณาระบุเลข 0 กับ 1 เท่านั้น"),IF(TRIM(มาตรการส่งเสริม!D6)="-","OK","ไม่เป็นตัวเลข")))</f>
        <v>เป็นค่าว่าง</v>
      </c>
      <c r="F102" s="124" t="str">
        <f>IF(TRIM(มาตรการส่งเสริม!E6)="","เป็นค่าว่าง",IF(ISNUMBER(มาตรการส่งเสริม!E6)=TRUE,IF(IF(AND(มาตรการส่งเสริม!E6&gt;=0,มาตรการส่งเสริม!E6&lt;=1),"Y","N")="Y","OK","กรุณาระบุเลข 0 กับ 1 เท่านั้น"),IF(TRIM(มาตรการส่งเสริม!E6)="-","OK","ไม่เป็นตัวเลข")))</f>
        <v>เป็นค่าว่าง</v>
      </c>
      <c r="G102" s="124" t="str">
        <f>IF(TRIM(มาตรการส่งเสริม!F6)="","เป็นค่าว่าง",IF(ISNUMBER(มาตรการส่งเสริม!F6)=TRUE,IF(IF(AND(มาตรการส่งเสริม!F6&gt;=0,มาตรการส่งเสริม!F6&lt;=1),"Y","N")="Y","OK","กรุณาระบุเลข 0 กับ 1 เท่านั้น"),IF(TRIM(มาตรการส่งเสริม!F6)="-","OK","ไม่เป็นตัวเลข")))</f>
        <v>เป็นค่าว่าง</v>
      </c>
      <c r="H102" s="120">
        <f t="shared" si="2"/>
        <v>0</v>
      </c>
      <c r="I102" s="120">
        <f t="shared" si="2"/>
        <v>0</v>
      </c>
      <c r="J102" s="120">
        <f t="shared" si="2"/>
        <v>0</v>
      </c>
      <c r="K102" s="120">
        <v>1</v>
      </c>
    </row>
    <row r="103" spans="1:11" ht="14.25">
      <c r="A103" s="121" t="s">
        <v>170</v>
      </c>
      <c r="B103" s="121" t="s">
        <v>171</v>
      </c>
      <c r="C103" s="122">
        <v>7</v>
      </c>
      <c r="D103" s="127">
        <v>3</v>
      </c>
      <c r="E103" s="124" t="str">
        <f>IF(TRIM(มาตรการส่งเสริม!D7)="","เป็นค่าว่าง",IF(ISNUMBER(มาตรการส่งเสริม!D7)=TRUE,IF(IF(AND(มาตรการส่งเสริม!D7&gt;=0,มาตรการส่งเสริม!D7&lt;=1),"Y","N")="Y","OK","กรุณาระบุเลข 0 กับ 1 เท่านั้น"),IF(TRIM(มาตรการส่งเสริม!D7)="-","OK","ไม่เป็นตัวเลข")))</f>
        <v>เป็นค่าว่าง</v>
      </c>
      <c r="F103" s="124" t="str">
        <f>IF(TRIM(มาตรการส่งเสริม!E7)="","เป็นค่าว่าง",IF(ISNUMBER(มาตรการส่งเสริม!E7)=TRUE,IF(IF(AND(มาตรการส่งเสริม!E7&gt;=0,มาตรการส่งเสริม!E7&lt;=1),"Y","N")="Y","OK","กรุณาระบุเลข 0 กับ 1 เท่านั้น"),IF(TRIM(มาตรการส่งเสริม!E7)="-","OK","ไม่เป็นตัวเลข")))</f>
        <v>เป็นค่าว่าง</v>
      </c>
      <c r="G103" s="124" t="str">
        <f>IF(TRIM(มาตรการส่งเสริม!F7)="","เป็นค่าว่าง",IF(ISNUMBER(มาตรการส่งเสริม!F7)=TRUE,IF(IF(AND(มาตรการส่งเสริม!F7&gt;=0,มาตรการส่งเสริม!F7&lt;=1),"Y","N")="Y","OK","กรุณาระบุเลข 0 กับ 1 เท่านั้น"),IF(TRIM(มาตรการส่งเสริม!F7)="-","OK","ไม่เป็นตัวเลข")))</f>
        <v>เป็นค่าว่าง</v>
      </c>
      <c r="H103" s="120">
        <f t="shared" si="2"/>
        <v>0</v>
      </c>
      <c r="I103" s="120">
        <f t="shared" si="2"/>
        <v>0</v>
      </c>
      <c r="J103" s="120">
        <f t="shared" si="2"/>
        <v>0</v>
      </c>
      <c r="K103" s="120">
        <v>1</v>
      </c>
    </row>
    <row r="104" spans="1:11" ht="14.25">
      <c r="A104" s="121" t="s">
        <v>170</v>
      </c>
      <c r="B104" s="121" t="s">
        <v>171</v>
      </c>
      <c r="C104" s="122">
        <v>8</v>
      </c>
      <c r="D104" s="127">
        <v>4</v>
      </c>
      <c r="E104" s="124" t="str">
        <f>IF(TRIM(มาตรการส่งเสริม!D8)="","เป็นค่าว่าง",IF(ISNUMBER(มาตรการส่งเสริม!D8)=TRUE,IF(IF(AND(มาตรการส่งเสริม!D8&gt;=0,มาตรการส่งเสริม!D8&lt;=1),"Y","N")="Y","OK","กรุณาระบุเลข 0 กับ 1 เท่านั้น"),IF(TRIM(มาตรการส่งเสริม!D8)="-","OK","ไม่เป็นตัวเลข")))</f>
        <v>เป็นค่าว่าง</v>
      </c>
      <c r="F104" s="124" t="str">
        <f>IF(TRIM(มาตรการส่งเสริม!E8)="","เป็นค่าว่าง",IF(ISNUMBER(มาตรการส่งเสริม!E8)=TRUE,IF(IF(AND(มาตรการส่งเสริม!E8&gt;=0,มาตรการส่งเสริม!E8&lt;=1),"Y","N")="Y","OK","กรุณาระบุเลข 0 กับ 1 เท่านั้น"),IF(TRIM(มาตรการส่งเสริม!E8)="-","OK","ไม่เป็นตัวเลข")))</f>
        <v>เป็นค่าว่าง</v>
      </c>
      <c r="G104" s="124" t="str">
        <f>IF(TRIM(มาตรการส่งเสริม!F8)="","เป็นค่าว่าง",IF(ISNUMBER(มาตรการส่งเสริม!F8)=TRUE,IF(IF(AND(มาตรการส่งเสริม!F8&gt;=0,มาตรการส่งเสริม!F8&lt;=1),"Y","N")="Y","OK","กรุณาระบุเลข 0 กับ 1 เท่านั้น"),IF(TRIM(มาตรการส่งเสริม!F8)="-","OK","ไม่เป็นตัวเลข")))</f>
        <v>เป็นค่าว่าง</v>
      </c>
      <c r="H104" s="120">
        <f t="shared" si="2"/>
        <v>0</v>
      </c>
      <c r="I104" s="120">
        <f t="shared" si="2"/>
        <v>0</v>
      </c>
      <c r="J104" s="120">
        <f t="shared" si="2"/>
        <v>0</v>
      </c>
      <c r="K104" s="120">
        <v>1</v>
      </c>
    </row>
    <row r="105" spans="1:11" ht="14.25">
      <c r="A105" s="121" t="s">
        <v>170</v>
      </c>
      <c r="B105" s="121" t="s">
        <v>171</v>
      </c>
      <c r="C105" s="122">
        <v>9</v>
      </c>
      <c r="D105" s="127">
        <v>5</v>
      </c>
      <c r="E105" s="124" t="str">
        <f>IF(TRIM(มาตรการส่งเสริม!D9)="","เป็นค่าว่าง",IF(ISNUMBER(มาตรการส่งเสริม!D9)=TRUE,IF(IF(AND(มาตรการส่งเสริม!D9&gt;=0,มาตรการส่งเสริม!D9&lt;=1),"Y","N")="Y","OK","กรุณาระบุเลข 0 กับ 1 เท่านั้น"),IF(TRIM(มาตรการส่งเสริม!D9)="-","OK","ไม่เป็นตัวเลข")))</f>
        <v>เป็นค่าว่าง</v>
      </c>
      <c r="F105" s="124" t="str">
        <f>IF(TRIM(มาตรการส่งเสริม!E9)="","เป็นค่าว่าง",IF(ISNUMBER(มาตรการส่งเสริม!E9)=TRUE,IF(IF(AND(มาตรการส่งเสริม!E9&gt;=0,มาตรการส่งเสริม!E9&lt;=1),"Y","N")="Y","OK","กรุณาระบุเลข 0 กับ 1 เท่านั้น"),IF(TRIM(มาตรการส่งเสริม!E9)="-","OK","ไม่เป็นตัวเลข")))</f>
        <v>เป็นค่าว่าง</v>
      </c>
      <c r="G105" s="124" t="str">
        <f>IF(TRIM(มาตรการส่งเสริม!F9)="","เป็นค่าว่าง",IF(ISNUMBER(มาตรการส่งเสริม!F9)=TRUE,IF(IF(AND(มาตรการส่งเสริม!F9&gt;=0,มาตรการส่งเสริม!F9&lt;=1),"Y","N")="Y","OK","กรุณาระบุเลข 0 กับ 1 เท่านั้น"),IF(TRIM(มาตรการส่งเสริม!F9)="-","OK","ไม่เป็นตัวเลข")))</f>
        <v>เป็นค่าว่าง</v>
      </c>
      <c r="H105" s="120">
        <f t="shared" si="2"/>
        <v>0</v>
      </c>
      <c r="I105" s="120">
        <f t="shared" si="2"/>
        <v>0</v>
      </c>
      <c r="J105" s="120">
        <f t="shared" si="2"/>
        <v>0</v>
      </c>
      <c r="K105" s="120">
        <v>1</v>
      </c>
    </row>
    <row r="106" spans="1:11" ht="14.25">
      <c r="A106" s="121" t="s">
        <v>170</v>
      </c>
      <c r="B106" s="121" t="s">
        <v>171</v>
      </c>
      <c r="C106" s="122">
        <v>10</v>
      </c>
      <c r="D106" s="127">
        <v>6</v>
      </c>
      <c r="E106" s="124" t="str">
        <f>IF(TRIM(มาตรการส่งเสริม!D10)="","เป็นค่าว่าง",IF(ISNUMBER(มาตรการส่งเสริม!D10)=TRUE,IF(IF(AND(มาตรการส่งเสริม!D10&gt;=0,มาตรการส่งเสริม!D10&lt;=1),"Y","N")="Y","OK","กรุณาระบุเลข 0 กับ 1 เท่านั้น"),IF(TRIM(มาตรการส่งเสริม!D10)="-","OK","ไม่เป็นตัวเลข")))</f>
        <v>เป็นค่าว่าง</v>
      </c>
      <c r="F106" s="124" t="str">
        <f>IF(TRIM(มาตรการส่งเสริม!E10)="","เป็นค่าว่าง",IF(ISNUMBER(มาตรการส่งเสริม!E10)=TRUE,IF(IF(AND(มาตรการส่งเสริม!E10&gt;=0,มาตรการส่งเสริม!E10&lt;=1),"Y","N")="Y","OK","กรุณาระบุเลข 0 กับ 1 เท่านั้น"),IF(TRIM(มาตรการส่งเสริม!E10)="-","OK","ไม่เป็นตัวเลข")))</f>
        <v>เป็นค่าว่าง</v>
      </c>
      <c r="G106" s="124" t="str">
        <f>IF(TRIM(มาตรการส่งเสริม!F10)="","เป็นค่าว่าง",IF(ISNUMBER(มาตรการส่งเสริม!F10)=TRUE,IF(IF(AND(มาตรการส่งเสริม!F10&gt;=0,มาตรการส่งเสริม!F10&lt;=1),"Y","N")="Y","OK","กรุณาระบุเลข 0 กับ 1 เท่านั้น"),IF(TRIM(มาตรการส่งเสริม!F10)="-","OK","ไม่เป็นตัวเลข")))</f>
        <v>เป็นค่าว่าง</v>
      </c>
      <c r="H106" s="120">
        <f t="shared" si="2"/>
        <v>0</v>
      </c>
      <c r="I106" s="120">
        <f t="shared" si="2"/>
        <v>0</v>
      </c>
      <c r="J106" s="120">
        <f t="shared" si="2"/>
        <v>0</v>
      </c>
      <c r="K106" s="120">
        <v>1</v>
      </c>
    </row>
    <row r="107" spans="1:11" ht="14.25">
      <c r="A107" s="121" t="s">
        <v>170</v>
      </c>
      <c r="B107" s="121" t="s">
        <v>171</v>
      </c>
      <c r="C107" s="122">
        <v>11</v>
      </c>
      <c r="D107" s="127">
        <v>7</v>
      </c>
      <c r="E107" s="124" t="str">
        <f>IF(TRIM(มาตรการส่งเสริม!D11)="","เป็นค่าว่าง",IF(ISNUMBER(มาตรการส่งเสริม!D11)=TRUE,IF(IF(AND(มาตรการส่งเสริม!D11&gt;=0,มาตรการส่งเสริม!D11&lt;=1),"Y","N")="Y","OK","กรุณาระบุเลข 0 กับ 1 เท่านั้น"),IF(TRIM(มาตรการส่งเสริม!D11)="-","OK","ไม่เป็นตัวเลข")))</f>
        <v>เป็นค่าว่าง</v>
      </c>
      <c r="F107" s="124" t="str">
        <f>IF(TRIM(มาตรการส่งเสริม!E11)="","เป็นค่าว่าง",IF(ISNUMBER(มาตรการส่งเสริม!E11)=TRUE,IF(IF(AND(มาตรการส่งเสริม!E11&gt;=0,มาตรการส่งเสริม!E11&lt;=1),"Y","N")="Y","OK","กรุณาระบุเลข 0 กับ 1 เท่านั้น"),IF(TRIM(มาตรการส่งเสริม!E11)="-","OK","ไม่เป็นตัวเลข")))</f>
        <v>เป็นค่าว่าง</v>
      </c>
      <c r="G107" s="124" t="str">
        <f>IF(TRIM(มาตรการส่งเสริม!F11)="","เป็นค่าว่าง",IF(ISNUMBER(มาตรการส่งเสริม!F11)=TRUE,IF(IF(AND(มาตรการส่งเสริม!F11&gt;=0,มาตรการส่งเสริม!F11&lt;=1),"Y","N")="Y","OK","กรุณาระบุเลข 0 กับ 1 เท่านั้น"),IF(TRIM(มาตรการส่งเสริม!F11)="-","OK","ไม่เป็นตัวเลข")))</f>
        <v>เป็นค่าว่าง</v>
      </c>
      <c r="H107" s="120">
        <f t="shared" si="2"/>
        <v>0</v>
      </c>
      <c r="I107" s="120">
        <f t="shared" si="2"/>
        <v>0</v>
      </c>
      <c r="J107" s="120">
        <f t="shared" si="2"/>
        <v>0</v>
      </c>
      <c r="K107" s="120">
        <v>1</v>
      </c>
    </row>
    <row r="108" spans="1:11" ht="14.25">
      <c r="A108" s="121" t="s">
        <v>170</v>
      </c>
      <c r="B108" s="121" t="s">
        <v>171</v>
      </c>
      <c r="C108" s="122">
        <v>12</v>
      </c>
      <c r="D108" s="122">
        <v>60</v>
      </c>
      <c r="E108" s="124" t="str">
        <f>IF(TRIM(มาตรการส่งเสริม!D12)="","เป็นค่าว่าง",IF(ISNUMBER(มาตรการส่งเสริม!D12)=TRUE,IF(IF(AND(มาตรการส่งเสริม!D12&gt;=1,มาตรการส่งเสริม!D12&lt;=5),"Y","N")="Y","OK","กรุณาระบุเลข 1 กับ 5 เท่านั้น"),IF(TRIM(มาตรการส่งเสริม!D12)="-","OK","ไม่เป็นตัวเลข")))</f>
        <v>เป็นค่าว่าง</v>
      </c>
      <c r="F108" s="124" t="str">
        <f>IF(TRIM(มาตรการส่งเสริม!E12)="","เป็นค่าว่าง",IF(ISNUMBER(มาตรการส่งเสริม!E12)=TRUE,IF(IF(AND(มาตรการส่งเสริม!E12&gt;=1,มาตรการส่งเสริม!E12&lt;=5),"Y","N")="Y","OK","กรุณาระบุเลข 1 กับ 5 เท่านั้น"),IF(TRIM(มาตรการส่งเสริม!E12)="-","OK","ไม่เป็นตัวเลข")))</f>
        <v>เป็นค่าว่าง</v>
      </c>
      <c r="G108" s="124" t="str">
        <f>IF(TRIM(มาตรการส่งเสริม!F12)="","เป็นค่าว่าง",IF(ISNUMBER(มาตรการส่งเสริม!F12)=TRUE,IF(IF(AND(มาตรการส่งเสริม!F12&gt;=1,มาตรการส่งเสริม!F12&lt;=5),"Y","N")="Y","OK","กรุณาระบุเลข 1 กับ 5 เท่านั้น"),IF(TRIM(มาตรการส่งเสริม!F12)="-","OK","ไม่เป็นตัวเลข")))</f>
        <v>เป็นค่าว่าง</v>
      </c>
      <c r="H108" s="120">
        <f t="shared" si="2"/>
        <v>0</v>
      </c>
      <c r="I108" s="120">
        <f t="shared" si="2"/>
        <v>0</v>
      </c>
      <c r="J108" s="120">
        <f t="shared" si="2"/>
        <v>0</v>
      </c>
      <c r="K108" s="120">
        <v>1</v>
      </c>
    </row>
    <row r="109" spans="1:11" ht="14.25">
      <c r="A109" s="121" t="s">
        <v>170</v>
      </c>
      <c r="B109" s="121" t="s">
        <v>171</v>
      </c>
      <c r="C109" s="122">
        <v>13</v>
      </c>
      <c r="D109" s="122">
        <v>61</v>
      </c>
      <c r="E109" s="124" t="str">
        <f>IF(TRIM(มาตรการส่งเสริม!D13)="","เป็นค่าว่าง",IF(ISNUMBER(มาตรการส่งเสริม!D13)=TRUE,IF(มาตรการส่งเสริม!$D$14&gt;=มาตรการส่งเสริม!D13,"OK","จำนวนมากกว่ารายการที่ 62"),IF(TRIM(มาตรการส่งเสริม!D13)="-","OK","ไม่เป็นตัวเลข")))</f>
        <v>เป็นค่าว่าง</v>
      </c>
      <c r="F109" s="124" t="str">
        <f>IF(TRIM(มาตรการส่งเสริม!E13)="","เป็นค่าว่าง",IF(ISNUMBER(มาตรการส่งเสริม!E13)=TRUE,IF(มาตรการส่งเสริม!$E$14&gt;=มาตรการส่งเสริม!E13,"OK","จำนวนมากกว่ารายการที่ 62"),IF(TRIM(มาตรการส่งเสริม!E13)="-","OK","ไม่เป็นตัวเลข")))</f>
        <v>เป็นค่าว่าง</v>
      </c>
      <c r="G109" s="124" t="str">
        <f>IF(TRIM(มาตรการส่งเสริม!F13)="","เป็นค่าว่าง",IF(ISNUMBER(มาตรการส่งเสริม!F13)=TRUE,IF(มาตรการส่งเสริม!$F$14&gt;=มาตรการส่งเสริม!F13,"OK","จำนวนมากกว่ารายการที่ 62"),IF(TRIM(มาตรการส่งเสริม!F13)="-","OK","ไม่เป็นตัวเลข")))</f>
        <v>เป็นค่าว่าง</v>
      </c>
      <c r="H109" s="120">
        <f t="shared" si="2"/>
        <v>0</v>
      </c>
      <c r="I109" s="120">
        <f t="shared" si="2"/>
        <v>0</v>
      </c>
      <c r="J109" s="120">
        <f t="shared" si="2"/>
        <v>0</v>
      </c>
      <c r="K109" s="120">
        <v>1</v>
      </c>
    </row>
    <row r="110" spans="1:11" ht="14.25">
      <c r="A110" s="121" t="s">
        <v>170</v>
      </c>
      <c r="B110" s="121" t="s">
        <v>171</v>
      </c>
      <c r="C110" s="122">
        <v>14</v>
      </c>
      <c r="D110" s="122">
        <v>62</v>
      </c>
      <c r="E110" s="124" t="str">
        <f>IF(TRIM(มาตรการส่งเสริม!D14)="","เป็นค่าว่าง",IF(ISNUMBER(มาตรการส่งเสริม!D14)=TRUE,"OK",IF(TRIM(มาตรการส่งเสริม!D14)="-","OK","ไม่เป็นตัวเลข")))</f>
        <v>เป็นค่าว่าง</v>
      </c>
      <c r="F110" s="124" t="str">
        <f>IF(TRIM(มาตรการส่งเสริม!E14)="","เป็นค่าว่าง",IF(ISNUMBER(มาตรการส่งเสริม!E14)=TRUE,"OK",IF(TRIM(มาตรการส่งเสริม!E14)="-","OK","ไม่เป็นตัวเลข")))</f>
        <v>เป็นค่าว่าง</v>
      </c>
      <c r="G110" s="124" t="str">
        <f>IF(TRIM(มาตรการส่งเสริม!F14)="","เป็นค่าว่าง",IF(ISNUMBER(มาตรการส่งเสริม!F14)=TRUE,"OK",IF(TRIM(มาตรการส่งเสริม!F14)="-","OK","ไม่เป็นตัวเลข")))</f>
        <v>เป็นค่าว่าง</v>
      </c>
      <c r="H110" s="120">
        <f t="shared" si="2"/>
        <v>0</v>
      </c>
      <c r="I110" s="120">
        <f t="shared" si="2"/>
        <v>0</v>
      </c>
      <c r="J110" s="120">
        <f t="shared" si="2"/>
        <v>0</v>
      </c>
      <c r="K110" s="120">
        <v>1</v>
      </c>
    </row>
    <row r="111" spans="1:11" ht="14.25">
      <c r="A111" s="121" t="s">
        <v>170</v>
      </c>
      <c r="B111" s="121" t="s">
        <v>171</v>
      </c>
      <c r="C111" s="122">
        <v>15</v>
      </c>
      <c r="D111" s="122">
        <v>63</v>
      </c>
      <c r="E111" s="124" t="str">
        <f>IF(TRIM(มาตรการส่งเสริม!D15)="","เป็นค่าว่าง",IF(ISNUMBER(มาตรการส่งเสริม!D15)=TRUE,IF(มาตรการส่งเสริม!$D$16&gt;=มาตรการส่งเสริม!D15,"OK","จำนวนมากกว่ารายการที่ 64"),IF(TRIM(มาตรการส่งเสริม!D15)="-","OK","ไม่เป็นตัวเลข")))</f>
        <v>เป็นค่าว่าง</v>
      </c>
      <c r="F111" s="124" t="str">
        <f>IF(TRIM(มาตรการส่งเสริม!E15)="","เป็นค่าว่าง",IF(ISNUMBER(มาตรการส่งเสริม!E15)=TRUE,IF(มาตรการส่งเสริม!$E$16&gt;=มาตรการส่งเสริม!E15,"OK","จำนวนมากกว่ารายการที่ 64"),IF(TRIM(มาตรการส่งเสริม!E15)="-","OK","ไม่เป็นตัวเลข")))</f>
        <v>เป็นค่าว่าง</v>
      </c>
      <c r="G111" s="124" t="str">
        <f>IF(TRIM(มาตรการส่งเสริม!F15)="","เป็นค่าว่าง",IF(ISNUMBER(มาตรการส่งเสริม!F15)=TRUE,IF(มาตรการส่งเสริม!$F$16&gt;=มาตรการส่งเสริม!F15,"OK","จำนวนมากกว่ารายการที่ 64"),IF(TRIM(มาตรการส่งเสริม!F15)="-","OK","ไม่เป็นตัวเลข")))</f>
        <v>เป็นค่าว่าง</v>
      </c>
      <c r="H111" s="120">
        <f t="shared" si="2"/>
        <v>0</v>
      </c>
      <c r="I111" s="120">
        <f t="shared" si="2"/>
        <v>0</v>
      </c>
      <c r="J111" s="120">
        <f t="shared" si="2"/>
        <v>0</v>
      </c>
      <c r="K111" s="120">
        <v>1</v>
      </c>
    </row>
    <row r="112" spans="1:11" ht="14.25">
      <c r="A112" s="121" t="s">
        <v>170</v>
      </c>
      <c r="B112" s="121" t="s">
        <v>171</v>
      </c>
      <c r="C112" s="122">
        <v>16</v>
      </c>
      <c r="D112" s="122">
        <v>64</v>
      </c>
      <c r="E112" s="124" t="str">
        <f>IF(TRIM(มาตรการส่งเสริม!D16)="","เป็นค่าว่าง",IF(ISNUMBER(มาตรการส่งเสริม!D16)=TRUE,"OK",IF(TRIM(มาตรการส่งเสริม!D16)="-","OK","ไม่เป็นตัวเลข")))</f>
        <v>เป็นค่าว่าง</v>
      </c>
      <c r="F112" s="124" t="str">
        <f>IF(TRIM(มาตรการส่งเสริม!E16)="","เป็นค่าว่าง",IF(ISNUMBER(มาตรการส่งเสริม!E16)=TRUE,"OK",IF(TRIM(มาตรการส่งเสริม!E16)="-","OK","ไม่เป็นตัวเลข")))</f>
        <v>เป็นค่าว่าง</v>
      </c>
      <c r="G112" s="124" t="str">
        <f>IF(TRIM(มาตรการส่งเสริม!F16)="","เป็นค่าว่าง",IF(ISNUMBER(มาตรการส่งเสริม!F16)=TRUE,"OK",IF(TRIM(มาตรการส่งเสริม!F16)="-","OK","ไม่เป็นตัวเลข")))</f>
        <v>เป็นค่าว่าง</v>
      </c>
      <c r="H112" s="120">
        <f t="shared" si="2"/>
        <v>0</v>
      </c>
      <c r="I112" s="120">
        <f t="shared" si="2"/>
        <v>0</v>
      </c>
      <c r="J112" s="120">
        <f t="shared" si="2"/>
        <v>0</v>
      </c>
      <c r="K112" s="120">
        <v>1</v>
      </c>
    </row>
    <row r="113" spans="1:11" ht="14.25">
      <c r="A113" s="114"/>
      <c r="B113" s="114"/>
      <c r="C113" s="115"/>
      <c r="D113" s="115"/>
      <c r="E113" s="115"/>
      <c r="F113" s="115"/>
      <c r="G113" s="115"/>
      <c r="H113" s="114">
        <f>SUM(H4:H112)</f>
        <v>0</v>
      </c>
      <c r="I113" s="114">
        <f>SUM(I4:I112)</f>
        <v>0</v>
      </c>
      <c r="J113" s="114">
        <f>SUM(J4:J112)</f>
        <v>0</v>
      </c>
      <c r="K113" s="114"/>
    </row>
    <row r="114" spans="1:11" ht="15" thickBot="1">
      <c r="A114" s="114"/>
      <c r="B114" s="114"/>
      <c r="C114" s="115"/>
      <c r="D114" s="115"/>
      <c r="E114" s="115"/>
      <c r="F114" s="115"/>
      <c r="G114" s="115"/>
      <c r="H114" s="114">
        <f>K114</f>
        <v>101</v>
      </c>
      <c r="I114" s="114">
        <f>K114</f>
        <v>101</v>
      </c>
      <c r="J114" s="114">
        <f>K114</f>
        <v>101</v>
      </c>
      <c r="K114" s="114">
        <f>SUM(K4:K113)</f>
        <v>101</v>
      </c>
    </row>
    <row r="115" spans="1:11" ht="23.25" thickBot="1">
      <c r="A115" s="162" t="str">
        <f>IF((H115+I115+J115)&gt;0,"ข้อมูลยังไม่ถูกต้องกรุณาตรวจสอบใหม่อีกครั้ง","ข้อมูลถูกต้องตามรูปแบบสามารถนำส่งข้อมูลได้")</f>
        <v>ข้อมูลยังไม่ถูกต้องกรุณาตรวจสอบใหม่อีกครั้ง</v>
      </c>
      <c r="B115" s="163"/>
      <c r="C115" s="163"/>
      <c r="D115" s="163"/>
      <c r="E115" s="163"/>
      <c r="F115" s="163"/>
      <c r="G115" s="164"/>
      <c r="H115" s="131">
        <f>H114-H113</f>
        <v>101</v>
      </c>
      <c r="I115" s="131">
        <f>I114-I113</f>
        <v>101</v>
      </c>
      <c r="J115" s="131">
        <f>J114-J113</f>
        <v>101</v>
      </c>
      <c r="K115" s="114"/>
    </row>
  </sheetData>
  <sheetProtection sheet="1" objects="1" scenarios="1"/>
  <protectedRanges>
    <protectedRange password="CCED" sqref="D4:D21" name="Range1"/>
  </protectedRanges>
  <mergeCells count="2">
    <mergeCell ref="A1:G1"/>
    <mergeCell ref="A115:G115"/>
  </mergeCells>
  <conditionalFormatting sqref="E57:G63 E65:G112 E4:G33 E35:G55">
    <cfRule type="containsText" priority="11" dxfId="24" operator="containsText" text="OK">
      <formula>NOT(ISERROR(SEARCH("OK",E4)))</formula>
    </cfRule>
    <cfRule type="notContainsText" priority="12" dxfId="25" operator="notContains" text="OK">
      <formula>ISERROR(SEARCH("OK",E4))</formula>
    </cfRule>
  </conditionalFormatting>
  <conditionalFormatting sqref="A115:G115">
    <cfRule type="notContainsText" priority="7" dxfId="24" operator="notContains" text="ข้อมูลยังไม่ถูกต้องกรุณาตรวจสอบใหม่อีกครั้ง">
      <formula>ISERROR(SEARCH("ข้อมูลยังไม่ถูกต้องกรุณาตรวจสอบใหม่อีกครั้ง",A115))</formula>
    </cfRule>
    <cfRule type="containsText" priority="10" dxfId="25" operator="containsText" text="ข้อมูลยังไม่ถูกต้องกรุณาตรวจสอบใหม่อีกครั้ง">
      <formula>NOT(ISERROR(SEARCH("ข้อมูลยังไม่ถูกต้องกรุณาตรวจสอบใหม่อีกครั้ง",A115)))</formula>
    </cfRule>
  </conditionalFormatting>
  <conditionalFormatting sqref="A1:G1">
    <cfRule type="notContainsText" priority="8" dxfId="24" operator="notContains" text="ข้อมูลยังไม่ถูกต้องกรุณาตรวจสอบใหม่อีกครั้ง">
      <formula>ISERROR(SEARCH("ข้อมูลยังไม่ถูกต้องกรุณาตรวจสอบใหม่อีกครั้ง",A1))</formula>
    </cfRule>
    <cfRule type="containsText" priority="9" dxfId="25" operator="containsText" text="ข้อมูลยังไม่ถูกต้องกรุณาตรวจสอบใหม่อีกครั้ง">
      <formula>NOT(ISERROR(SEARCH("ข้อมูลยังไม่ถูกต้องกรุณาตรวจสอบใหม่อีกครั้ง",A1)))</formula>
    </cfRule>
  </conditionalFormatting>
  <conditionalFormatting sqref="E34:G34">
    <cfRule type="containsText" priority="5" dxfId="24" operator="containsText" text="OK">
      <formula>NOT(ISERROR(SEARCH("OK",E34)))</formula>
    </cfRule>
    <cfRule type="notContainsText" priority="6" dxfId="25" operator="notContains" text="OK">
      <formula>ISERROR(SEARCH("OK",E34))</formula>
    </cfRule>
  </conditionalFormatting>
  <conditionalFormatting sqref="E56:G56">
    <cfRule type="containsText" priority="3" dxfId="24" operator="containsText" text="OK">
      <formula>NOT(ISERROR(SEARCH("OK",E56)))</formula>
    </cfRule>
    <cfRule type="notContainsText" priority="4" dxfId="25" operator="notContains" text="OK">
      <formula>ISERROR(SEARCH("OK",E56))</formula>
    </cfRule>
  </conditionalFormatting>
  <conditionalFormatting sqref="E64:G64">
    <cfRule type="containsText" priority="1" dxfId="24" operator="containsText" text="OK">
      <formula>NOT(ISERROR(SEARCH("OK",E64)))</formula>
    </cfRule>
    <cfRule type="notContainsText" priority="2" dxfId="25" operator="notContains" text="OK">
      <formula>ISERROR(SEARCH("OK",E64))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3">
      <selection activeCell="A1" sqref="A1"/>
    </sheetView>
  </sheetViews>
  <sheetFormatPr defaultColWidth="9.140625" defaultRowHeight="15"/>
  <sheetData/>
  <sheetProtection sheet="1" objects="1" scenario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noomxjj</dc:creator>
  <cp:keywords/>
  <dc:description/>
  <cp:lastModifiedBy>NGprinter</cp:lastModifiedBy>
  <cp:lastPrinted>2016-08-29T07:49:19Z</cp:lastPrinted>
  <dcterms:created xsi:type="dcterms:W3CDTF">2016-03-18T04:47:25Z</dcterms:created>
  <dcterms:modified xsi:type="dcterms:W3CDTF">2017-01-17T07:55:13Z</dcterms:modified>
  <cp:category/>
  <cp:version/>
  <cp:contentType/>
  <cp:contentStatus/>
</cp:coreProperties>
</file>